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ate1904="1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8_{C7C1C33C-BE6D-E247-B817-52CCB785A4CE}" xr6:coauthVersionLast="47" xr6:coauthVersionMax="47" xr10:uidLastSave="{00000000-0000-0000-0000-000000000000}"/>
  <bookViews>
    <workbookView xWindow="35380" yWindow="1380" windowWidth="34200" windowHeight="1960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H7" i="1" l="1"/>
  <c r="I7" i="1" s="1"/>
  <c r="H21" i="1"/>
  <c r="I21" i="1" s="1"/>
  <c r="H18" i="1"/>
  <c r="I18" i="1" s="1"/>
  <c r="K18" i="1" s="1"/>
  <c r="H14" i="1"/>
  <c r="I14" i="1" s="1"/>
  <c r="H11" i="1"/>
  <c r="I11" i="1" s="1"/>
  <c r="N10" i="1" s="1"/>
  <c r="O19" i="1" s="1"/>
  <c r="H10" i="1"/>
  <c r="I10" i="1" s="1"/>
  <c r="N9" i="1" s="1"/>
  <c r="O18" i="1" s="1"/>
  <c r="H17" i="1"/>
  <c r="I17" i="1" s="1"/>
  <c r="H22" i="1"/>
  <c r="I22" i="1" s="1"/>
  <c r="K21" i="1" l="1"/>
  <c r="N12" i="1"/>
  <c r="O21" i="1" s="1"/>
  <c r="K14" i="1"/>
  <c r="N11" i="1"/>
  <c r="O20" i="1" s="1"/>
  <c r="K7" i="1"/>
  <c r="N8" i="1"/>
  <c r="O17" i="1" s="1"/>
  <c r="K22" i="1"/>
  <c r="K11" i="1"/>
  <c r="K17" i="1"/>
  <c r="K10" i="1"/>
  <c r="K24" i="1" l="1"/>
  <c r="O22" i="1"/>
</calcChain>
</file>

<file path=xl/sharedStrings.xml><?xml version="1.0" encoding="utf-8"?>
<sst xmlns="http://schemas.openxmlformats.org/spreadsheetml/2006/main" count="83" uniqueCount="70">
  <si>
    <t>Total Material</t>
  </si>
  <si>
    <t>Needed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</si>
  <si>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</si>
  <si>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</si>
  <si>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</si>
  <si>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</si>
  <si>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</si>
  <si>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</si>
  <si>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gals</t>
  </si>
  <si>
    <t>Description</t>
    <phoneticPr fontId="8"/>
  </si>
  <si>
    <t xml:space="preserve">                 vary</t>
  </si>
  <si>
    <t>(sq.ft.)</t>
  </si>
  <si>
    <t>Each Product</t>
  </si>
  <si>
    <t>(per sq. ft.)</t>
  </si>
  <si>
    <t>pieces</t>
  </si>
  <si>
    <t>Metal Lath</t>
  </si>
  <si>
    <t>box</t>
  </si>
  <si>
    <t>Template Instructions:</t>
  </si>
  <si>
    <t>sq.ft./gal</t>
  </si>
  <si>
    <t>bags</t>
  </si>
  <si>
    <t>sq.ft./piece</t>
  </si>
  <si>
    <r>
      <t xml:space="preserve">Step 1: </t>
    </r>
    <r>
      <rPr>
        <sz val="12"/>
        <rFont val="Times New Roman"/>
        <family val="1"/>
      </rPr>
      <t>Enter the total square</t>
    </r>
  </si>
  <si>
    <t>sq.ft./box</t>
  </si>
  <si>
    <t>rolls</t>
  </si>
  <si>
    <t>footage of the project</t>
  </si>
  <si>
    <t>Base Coat</t>
  </si>
  <si>
    <t>sq.ft./bag</t>
  </si>
  <si>
    <t>Please Round Up When Ordering</t>
  </si>
  <si>
    <r>
      <rPr>
        <b/>
        <sz val="12"/>
        <rFont val="Times New Roman"/>
        <family val="1"/>
      </rPr>
      <t>Step 2:</t>
    </r>
    <r>
      <rPr>
        <sz val="12"/>
        <rFont val="Times New Roman"/>
        <family val="1"/>
      </rPr>
      <t xml:space="preserve"> Enter the total linear feet </t>
    </r>
  </si>
  <si>
    <t>of the deck's perimeter.</t>
  </si>
  <si>
    <t>Total Costs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</si>
  <si>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</si>
  <si>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</si>
  <si>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</t>
  </si>
  <si>
    <t>sq.ft./roll</t>
  </si>
  <si>
    <t xml:space="preserve">available at </t>
  </si>
  <si>
    <t>Bodycoat:</t>
  </si>
  <si>
    <t>Total</t>
  </si>
  <si>
    <t>Rounding is not reflected in above price</t>
  </si>
  <si>
    <t xml:space="preserve"> sq.ft./gal</t>
  </si>
  <si>
    <t xml:space="preserve">Step 1: Total Square Footage   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</si>
  <si>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</si>
  <si>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</si>
  <si>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</si>
  <si>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</si>
  <si>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4007 Lockridge Street</t>
  </si>
  <si>
    <t>* Coating accessories and system options are not figured into estimates.</t>
  </si>
  <si>
    <t>San Diego,  CA 92102</t>
  </si>
  <si>
    <t>* We do not guarantee coverages, please allow additional material for waste.</t>
  </si>
  <si>
    <t>* All coverage rates should be verified and adjusted for each project.</t>
  </si>
  <si>
    <t>Sheet Membrane</t>
  </si>
  <si>
    <t>in field H23</t>
  </si>
  <si>
    <t>in field H24</t>
  </si>
  <si>
    <t xml:space="preserve">* Contact your local distributor for a price quote and specification sheets. </t>
  </si>
  <si>
    <t>Topcoat</t>
  </si>
  <si>
    <t>www.westcoat.com</t>
  </si>
  <si>
    <t>* System and Product Specification Sheets are available at www.westcoat.com</t>
  </si>
  <si>
    <t>REV. 9/10/25</t>
  </si>
  <si>
    <t>Westcoat</t>
  </si>
  <si>
    <t>(800) 250-4519</t>
  </si>
  <si>
    <t>WP-40X Sheet Membrane 40 - 6"x75'</t>
  </si>
  <si>
    <t>WP-25 Metal Lath</t>
  </si>
  <si>
    <t xml:space="preserve">  Shur Deck Standard over Plywood (WP-25 Metal Lath)</t>
  </si>
  <si>
    <t>SC-10 Acrylic Topcoat (1st Coat)</t>
  </si>
  <si>
    <t>SC-10 Acrylic Topcoat (2nd Coat)</t>
  </si>
  <si>
    <t>SC-10 Acrylic Topcoat</t>
  </si>
  <si>
    <t>TC-11 Dry Polymer Basecoat Cement (1st Coat)</t>
  </si>
  <si>
    <t>TC-11 Dry Polymer Basecoat Cement (2nd Coat)</t>
  </si>
  <si>
    <t>TC-11 Dry Polymer Basecoat Cement</t>
  </si>
  <si>
    <t>WP-10 Staples 5/8"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</si>
</sst>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"/>
  </numFmts>
  <fonts count="37">
    <font>
      <sz val="9"/>
      <name val="Geneva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36"/>
      <name val="Cooper Blk BT"/>
    </font>
    <font>
      <sz val="8"/>
      <name val="Verdana"/>
      <family val="2"/>
    </font>
    <font>
      <b/>
      <sz val="12"/>
      <color indexed="8"/>
      <name val="Times"/>
      <family val="1"/>
    </font>
    <font>
      <sz val="30"/>
      <name val="Akzidenz Grotesk BE BoldCn"/>
    </font>
    <font>
      <b/>
      <i/>
      <sz val="10"/>
      <name val="Times"/>
      <family val="1"/>
    </font>
    <font>
      <u/>
      <sz val="9"/>
      <color indexed="12"/>
      <name val="Geneva"/>
      <family val="2"/>
    </font>
    <font>
      <b/>
      <sz val="9"/>
      <color indexed="10"/>
      <name val="Times"/>
      <family val="1"/>
    </font>
    <font>
      <sz val="9"/>
      <color indexed="8"/>
      <name val="Times"/>
      <family val="1"/>
    </font>
    <font>
      <b/>
      <i/>
      <sz val="12"/>
      <name val="Times"/>
      <family val="1"/>
    </font>
    <font>
      <b/>
      <u/>
      <sz val="10"/>
      <color indexed="8"/>
      <name val="Times"/>
      <family val="1"/>
    </font>
    <font>
      <b/>
      <u/>
      <sz val="10"/>
      <name val="Times"/>
      <family val="1"/>
    </font>
    <font>
      <sz val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b/>
      <sz val="10"/>
      <color rgb="FFFF0000"/>
      <name val="Times"/>
      <family val="1"/>
    </font>
    <font>
      <b/>
      <sz val="10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i/>
      <sz val="9"/>
      <name val="Times"/>
      <family val="1"/>
    </font>
    <font>
      <sz val="9"/>
      <color indexed="10"/>
      <name val="Calibri"/>
      <family val="2"/>
      <scheme val="minor"/>
    </font>
    <font>
      <sz val="9"/>
      <name val="Times"/>
    </font>
    <font>
      <sz val="9"/>
      <color indexed="10"/>
      <name val="Times"/>
    </font>
    <font>
      <b/>
      <u/>
      <sz val="10"/>
      <name val="Times"/>
    </font>
    <font>
      <sz val="7"/>
      <name val="Geneva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right"/>
    </xf>
    <xf numFmtId="44" fontId="2" fillId="0" borderId="4" xfId="0" applyNumberFormat="1" applyFont="1" applyBorder="1"/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left" indent="1"/>
    </xf>
    <xf numFmtId="44" fontId="6" fillId="0" borderId="5" xfId="2" applyFont="1" applyBorder="1" applyProtection="1">
      <protection locked="0"/>
    </xf>
    <xf numFmtId="166" fontId="6" fillId="0" borderId="5" xfId="2" applyNumberFormat="1" applyFont="1" applyBorder="1" applyProtection="1">
      <protection locked="0"/>
    </xf>
    <xf numFmtId="0" fontId="14" fillId="0" borderId="5" xfId="0" applyFont="1" applyBorder="1"/>
    <xf numFmtId="164" fontId="14" fillId="0" borderId="5" xfId="0" applyNumberFormat="1" applyFont="1" applyBorder="1"/>
    <xf numFmtId="165" fontId="1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6" fillId="0" borderId="15" xfId="0" applyFont="1" applyBorder="1"/>
    <xf numFmtId="44" fontId="2" fillId="0" borderId="16" xfId="2" applyFont="1" applyBorder="1" applyProtection="1"/>
    <xf numFmtId="0" fontId="14" fillId="0" borderId="15" xfId="0" applyFont="1" applyBorder="1"/>
    <xf numFmtId="44" fontId="2" fillId="0" borderId="16" xfId="2" applyFont="1" applyBorder="1" applyAlignment="1" applyProtection="1"/>
    <xf numFmtId="0" fontId="24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2" fillId="0" borderId="4" xfId="0" applyFont="1" applyBorder="1"/>
    <xf numFmtId="165" fontId="2" fillId="0" borderId="4" xfId="0" applyNumberFormat="1" applyFont="1" applyBorder="1"/>
    <xf numFmtId="0" fontId="6" fillId="0" borderId="5" xfId="0" applyFont="1" applyBorder="1" applyProtection="1">
      <protection locked="0"/>
    </xf>
    <xf numFmtId="0" fontId="2" fillId="0" borderId="16" xfId="0" applyFont="1" applyBorder="1"/>
    <xf numFmtId="0" fontId="12" fillId="0" borderId="0" xfId="3" applyBorder="1" applyAlignment="1" applyProtection="1"/>
    <xf numFmtId="44" fontId="2" fillId="0" borderId="20" xfId="2" applyFont="1" applyBorder="1" applyProtection="1"/>
    <xf numFmtId="0" fontId="14" fillId="0" borderId="19" xfId="0" applyFont="1" applyBorder="1"/>
    <xf numFmtId="164" fontId="14" fillId="0" borderId="19" xfId="0" applyNumberFormat="1" applyFont="1" applyBorder="1"/>
    <xf numFmtId="165" fontId="14" fillId="0" borderId="19" xfId="0" applyNumberFormat="1" applyFont="1" applyBorder="1" applyAlignment="1">
      <alignment horizontal="center"/>
    </xf>
    <xf numFmtId="0" fontId="2" fillId="0" borderId="18" xfId="0" applyFont="1" applyBorder="1"/>
    <xf numFmtId="44" fontId="2" fillId="0" borderId="12" xfId="0" applyNumberFormat="1" applyFont="1" applyBorder="1"/>
    <xf numFmtId="0" fontId="2" fillId="0" borderId="5" xfId="0" applyFont="1" applyBorder="1"/>
    <xf numFmtId="0" fontId="2" fillId="0" borderId="15" xfId="0" applyFont="1" applyBorder="1"/>
    <xf numFmtId="0" fontId="17" fillId="0" borderId="15" xfId="0" applyFont="1" applyBorder="1"/>
    <xf numFmtId="0" fontId="12" fillId="0" borderId="0" xfId="3" applyBorder="1" applyAlignment="1" applyProtection="1">
      <alignment horizontal="left" vertical="center"/>
    </xf>
    <xf numFmtId="0" fontId="14" fillId="0" borderId="22" xfId="0" applyFont="1" applyBorder="1"/>
    <xf numFmtId="0" fontId="14" fillId="0" borderId="23" xfId="0" applyFont="1" applyBorder="1"/>
    <xf numFmtId="0" fontId="5" fillId="0" borderId="24" xfId="0" applyFont="1" applyBorder="1" applyAlignment="1">
      <alignment horizontal="right"/>
    </xf>
    <xf numFmtId="164" fontId="27" fillId="0" borderId="25" xfId="1" applyNumberFormat="1" applyFont="1" applyBorder="1" applyProtection="1">
      <protection locked="0"/>
    </xf>
    <xf numFmtId="44" fontId="28" fillId="0" borderId="21" xfId="0" applyNumberFormat="1" applyFont="1" applyBorder="1"/>
    <xf numFmtId="0" fontId="31" fillId="0" borderId="1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4" fontId="32" fillId="0" borderId="5" xfId="2" applyFont="1" applyBorder="1" applyProtection="1">
      <protection locked="0"/>
    </xf>
    <xf numFmtId="44" fontId="32" fillId="0" borderId="5" xfId="2" applyFont="1" applyBorder="1"/>
    <xf numFmtId="164" fontId="14" fillId="0" borderId="12" xfId="0" applyNumberFormat="1" applyFont="1" applyBorder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5" fillId="0" borderId="8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4" fontId="33" fillId="0" borderId="5" xfId="0" applyNumberFormat="1" applyFont="1" applyBorder="1" applyAlignment="1">
      <alignment horizontal="center"/>
    </xf>
    <xf numFmtId="165" fontId="33" fillId="0" borderId="5" xfId="0" applyNumberFormat="1" applyFont="1" applyBorder="1" applyAlignment="1">
      <alignment horizontal="center"/>
    </xf>
    <xf numFmtId="44" fontId="32" fillId="0" borderId="5" xfId="0" applyNumberFormat="1" applyFont="1" applyBorder="1" applyAlignment="1">
      <alignment horizontal="center"/>
    </xf>
    <xf numFmtId="44" fontId="33" fillId="0" borderId="16" xfId="0" applyNumberFormat="1" applyFont="1" applyBorder="1" applyAlignment="1">
      <alignment horizontal="center"/>
    </xf>
    <xf numFmtId="165" fontId="33" fillId="0" borderId="4" xfId="0" applyNumberFormat="1" applyFont="1" applyBorder="1" applyAlignment="1">
      <alignment horizontal="right"/>
    </xf>
    <xf numFmtId="0" fontId="2" fillId="0" borderId="21" xfId="0" applyFont="1" applyBorder="1"/>
    <xf numFmtId="44" fontId="2" fillId="0" borderId="16" xfId="0" applyNumberFormat="1" applyFont="1" applyBorder="1"/>
    <xf numFmtId="0" fontId="11" fillId="0" borderId="0" xfId="0" applyFont="1" applyAlignment="1">
      <alignment horizontal="center"/>
    </xf>
    <xf numFmtId="0" fontId="33" fillId="0" borderId="5" xfId="0" applyFont="1" applyBorder="1" applyAlignment="1">
      <alignment horizontal="right"/>
    </xf>
    <xf numFmtId="0" fontId="36" fillId="0" borderId="0" xfId="0" applyFont="1"/>
    <xf numFmtId="0" fontId="33" fillId="0" borderId="15" xfId="0" applyFont="1" applyBorder="1" applyAlignment="1">
      <alignment horizontal="left"/>
    </xf>
    <xf numFmtId="44" fontId="33" fillId="0" borderId="27" xfId="0" applyNumberFormat="1" applyFont="1" applyBorder="1" applyAlignment="1">
      <alignment horizontal="center"/>
    </xf>
    <xf numFmtId="0" fontId="14" fillId="0" borderId="28" xfId="0" applyFont="1" applyBorder="1"/>
    <xf numFmtId="0" fontId="33" fillId="0" borderId="8" xfId="0" applyFont="1" applyBorder="1" applyAlignment="1">
      <alignment horizontal="left"/>
    </xf>
    <xf numFmtId="44" fontId="2" fillId="0" borderId="29" xfId="0" applyNumberFormat="1" applyFont="1" applyBorder="1"/>
    <xf numFmtId="0" fontId="14" fillId="0" borderId="30" xfId="0" applyFont="1" applyBorder="1"/>
    <xf numFmtId="0" fontId="14" fillId="0" borderId="31" xfId="0" applyFont="1" applyBorder="1"/>
    <xf numFmtId="0" fontId="2" fillId="0" borderId="32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4" xfId="0" applyFont="1" applyBorder="1"/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3" xfId="0" applyFont="1" applyBorder="1" applyAlignment="1">
      <alignment horizontal="center"/>
    </xf>
    <xf numFmtId="0" fontId="25" fillId="0" borderId="17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9" fillId="0" borderId="3" xfId="0" applyFont="1" applyBorder="1" applyAlignment="1">
      <alignment horizontal="right"/>
    </xf>
    <xf numFmtId="0" fontId="30" fillId="0" borderId="26" xfId="0" applyFont="1" applyBorder="1" applyAlignment="1">
      <alignment horizontal="right"/>
    </xf>
    <xf numFmtId="0" fontId="30" fillId="0" borderId="21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466987</xdr:colOff>
      <xdr:row>0</xdr:row>
      <xdr:rowOff>602413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FEB51-6D2E-AE4C-B588-8E2260755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5987" cy="60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611909</xdr:rowOff>
    </xdr:from>
    <xdr:to>
      <xdr:col>1</xdr:col>
      <xdr:colOff>32430</xdr:colOff>
      <xdr:row>3</xdr:row>
      <xdr:rowOff>40113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AAA1FE8-18D0-8745-8784-5EF9AC81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909"/>
          <a:ext cx="1625703" cy="47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Layout" zoomScale="110" zoomScaleNormal="125" zoomScalePageLayoutView="110" workbookViewId="0">
      <selection activeCell="F23" sqref="F23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30.1640625" customWidth="1"/>
    <col min="6" max="6" width="7.83203125" customWidth="1"/>
    <col min="7" max="7" width="9.33203125" customWidth="1"/>
    <col min="8" max="8" width="6.1640625" customWidth="1"/>
    <col min="9" max="9" width="8.83203125" customWidth="1"/>
    <col min="10" max="10" width="16.83203125" bestFit="1" customWidth="1"/>
    <col min="11" max="11" width="12.83203125" customWidth="1"/>
    <col min="12" max="12" width="4" customWidth="1"/>
    <col min="13" max="13" width="24.33203125" customWidth="1"/>
    <col min="14" max="14" width="20.6640625" customWidth="1"/>
    <col min="15" max="15" width="10.33203125" customWidth="1"/>
    <col min="17" max="17" width="12.6640625" customWidth="1"/>
  </cols>
  <sheetData>
    <row r="1" spans="1:15" ht="52" customHeight="1">
      <c r="A1" s="107"/>
      <c r="B1" s="107"/>
      <c r="C1" s="107"/>
      <c r="D1" s="107"/>
      <c r="E1" s="107"/>
      <c r="F1" s="107"/>
      <c r="G1" s="107"/>
      <c r="H1" s="107"/>
      <c r="I1" s="59" t="s">
        <v>62</v>
      </c>
      <c r="J1" s="60"/>
      <c r="K1" s="60"/>
      <c r="L1" s="60"/>
      <c r="M1" s="60"/>
      <c r="N1" s="12"/>
      <c r="O1" s="55"/>
    </row>
    <row r="2" spans="1:15" ht="17" customHeight="1">
      <c r="B2" s="1"/>
    </row>
    <row r="3" spans="1:15" ht="14" customHeight="1">
      <c r="A3" s="2"/>
      <c r="B3" s="1"/>
      <c r="D3" s="1"/>
      <c r="E3" s="4"/>
      <c r="F3" s="4"/>
      <c r="G3" s="4"/>
      <c r="H3" s="4"/>
      <c r="I3" s="4"/>
      <c r="J3" s="4"/>
      <c r="K3" s="9"/>
      <c r="L3" s="1"/>
    </row>
    <row r="4" spans="1:15" ht="16">
      <c r="A4" s="3"/>
      <c r="B4" s="1"/>
      <c r="D4" s="1"/>
      <c r="E4" s="54" t="s">
        <v>2</v>
      </c>
      <c r="F4" s="105" t="s">
        <v>3</v>
      </c>
      <c r="G4" s="106"/>
      <c r="H4" s="54" t="s">
        <v>4</v>
      </c>
      <c r="I4" s="54" t="s">
        <v>5</v>
      </c>
      <c r="J4" s="6" t="s">
        <v>6</v>
      </c>
      <c r="K4" s="54" t="s">
        <v>7</v>
      </c>
      <c r="L4" s="1"/>
    </row>
    <row r="5" spans="1:15" ht="17" thickBot="1">
      <c r="A5" s="3"/>
      <c r="B5" s="1"/>
      <c r="D5" s="1"/>
      <c r="E5" s="54" t="s">
        <v>9</v>
      </c>
      <c r="F5" s="54" t="s">
        <v>10</v>
      </c>
      <c r="G5" s="54"/>
      <c r="H5" s="54" t="s">
        <v>11</v>
      </c>
      <c r="I5" s="54" t="s">
        <v>1</v>
      </c>
      <c r="J5" s="20" t="s">
        <v>12</v>
      </c>
      <c r="K5" s="54" t="s">
        <v>13</v>
      </c>
      <c r="L5" s="1"/>
    </row>
    <row r="6" spans="1:15" ht="16">
      <c r="A6" s="2"/>
      <c r="B6" s="1"/>
      <c r="D6" s="1"/>
      <c r="E6" s="71" t="s">
        <v>50</v>
      </c>
      <c r="F6" s="64"/>
      <c r="G6" s="64"/>
      <c r="H6" s="64"/>
      <c r="I6" s="64"/>
      <c r="J6" s="65"/>
      <c r="K6" s="66"/>
      <c r="L6" s="1"/>
      <c r="N6" s="7" t="s">
        <v>0</v>
      </c>
    </row>
    <row r="7" spans="1:15" ht="14" customHeight="1" thickBot="1">
      <c r="A7" s="108" t="s">
        <v>17</v>
      </c>
      <c r="B7" s="108"/>
      <c r="C7" s="108"/>
      <c r="D7" s="1"/>
      <c r="E7" s="83" t="s">
        <v>60</v>
      </c>
      <c r="F7" s="81">
        <v>342</v>
      </c>
      <c r="G7" s="72" t="s">
        <v>34</v>
      </c>
      <c r="H7" s="73">
        <f>H23</f>
        <v>0</v>
      </c>
      <c r="I7" s="74">
        <f>H7/F7</f>
        <v>0</v>
      </c>
      <c r="J7" s="75">
        <v>0</v>
      </c>
      <c r="K7" s="76" t="e">
        <f>(J7*I7)/H23</f>
        <v>#DIV/0!</v>
      </c>
      <c r="L7" s="1"/>
      <c r="M7" s="1"/>
      <c r="N7" s="8" t="s">
        <v>1</v>
      </c>
      <c r="O7" s="1"/>
    </row>
    <row r="8" spans="1:15" ht="14" customHeight="1" thickBot="1">
      <c r="A8" s="108"/>
      <c r="B8" s="108"/>
      <c r="C8" s="108"/>
      <c r="D8" s="1"/>
      <c r="E8" s="67"/>
      <c r="F8" s="68"/>
      <c r="G8" s="68"/>
      <c r="H8" s="68"/>
      <c r="I8" s="68"/>
      <c r="J8" s="69"/>
      <c r="K8" s="70"/>
      <c r="L8" s="1"/>
      <c r="M8" s="83" t="s">
        <v>60</v>
      </c>
      <c r="N8" s="77">
        <f>I7</f>
        <v>0</v>
      </c>
      <c r="O8" s="78" t="s">
        <v>23</v>
      </c>
    </row>
    <row r="9" spans="1:15" ht="17" thickBot="1">
      <c r="A9" s="29" t="s">
        <v>21</v>
      </c>
      <c r="B9" s="30"/>
      <c r="C9" s="30"/>
      <c r="D9" s="1"/>
      <c r="E9" s="45" t="s">
        <v>15</v>
      </c>
      <c r="F9" s="61"/>
      <c r="G9" s="61"/>
      <c r="H9" s="61"/>
      <c r="I9" s="61"/>
      <c r="J9" s="62"/>
      <c r="K9" s="63"/>
      <c r="L9" s="1"/>
      <c r="M9" s="27" t="s">
        <v>61</v>
      </c>
      <c r="N9" s="33">
        <f>I10</f>
        <v>0</v>
      </c>
      <c r="O9" s="32" t="s">
        <v>14</v>
      </c>
    </row>
    <row r="10" spans="1:15" ht="17" thickBot="1">
      <c r="A10" s="31" t="s">
        <v>24</v>
      </c>
      <c r="B10" s="30"/>
      <c r="C10" s="30"/>
      <c r="D10" s="1"/>
      <c r="E10" s="27" t="s">
        <v>61</v>
      </c>
      <c r="F10" s="17">
        <v>18</v>
      </c>
      <c r="G10" s="17" t="s">
        <v>20</v>
      </c>
      <c r="H10" s="18">
        <f>H23</f>
        <v>0</v>
      </c>
      <c r="I10" s="19">
        <f>H10/F10</f>
        <v>0</v>
      </c>
      <c r="J10" s="56">
        <v>0</v>
      </c>
      <c r="K10" s="28" t="e">
        <f>(J10*I10)/H23</f>
        <v>#DIV/0!</v>
      </c>
      <c r="L10" s="1"/>
      <c r="M10" s="27" t="s">
        <v>69</v>
      </c>
      <c r="N10" s="33">
        <f>SUM(I11)</f>
        <v>0</v>
      </c>
      <c r="O10" s="32" t="s">
        <v>16</v>
      </c>
    </row>
    <row r="11" spans="1:15" ht="17" thickBot="1">
      <c r="A11" s="31" t="s">
        <v>51</v>
      </c>
      <c r="B11" s="30"/>
      <c r="C11" s="30"/>
      <c r="D11" s="1"/>
      <c r="E11" s="27" t="s">
        <v>69</v>
      </c>
      <c r="F11" s="17">
        <v>600</v>
      </c>
      <c r="G11" s="17" t="s">
        <v>22</v>
      </c>
      <c r="H11" s="18">
        <f>H23</f>
        <v>0</v>
      </c>
      <c r="I11" s="19">
        <f>H11/F11</f>
        <v>0</v>
      </c>
      <c r="J11" s="56">
        <v>0</v>
      </c>
      <c r="K11" s="28" t="e">
        <f>(J11*I11)/H23</f>
        <v>#DIV/0!</v>
      </c>
      <c r="L11" s="1"/>
      <c r="M11" s="27" t="s">
        <v>68</v>
      </c>
      <c r="N11" s="33">
        <f>SUM(I14,I17,I18)</f>
        <v>0</v>
      </c>
      <c r="O11" s="32" t="s">
        <v>19</v>
      </c>
    </row>
    <row r="12" spans="1:15" ht="17" thickBot="1">
      <c r="A12" s="31"/>
      <c r="B12" s="30"/>
      <c r="C12" s="30"/>
      <c r="D12" s="1"/>
      <c r="E12" s="27"/>
      <c r="F12" s="17"/>
      <c r="G12" s="17"/>
      <c r="H12" s="17"/>
      <c r="I12" s="17"/>
      <c r="J12" s="34"/>
      <c r="K12" s="35"/>
      <c r="L12" s="1"/>
      <c r="M12" s="90" t="s">
        <v>65</v>
      </c>
      <c r="N12" s="33">
        <f>I21+I22</f>
        <v>0</v>
      </c>
      <c r="O12" s="32" t="s">
        <v>8</v>
      </c>
    </row>
    <row r="13" spans="1:15" ht="16">
      <c r="A13" t="s">
        <v>28</v>
      </c>
      <c r="E13" s="25" t="s">
        <v>25</v>
      </c>
      <c r="F13" s="17"/>
      <c r="G13" s="17"/>
      <c r="H13" s="17"/>
      <c r="I13" s="17"/>
      <c r="J13" s="34"/>
      <c r="K13" s="35"/>
      <c r="L13" s="1"/>
      <c r="M13" s="80" t="s">
        <v>27</v>
      </c>
      <c r="O13" s="80"/>
    </row>
    <row r="14" spans="1:15" ht="16" customHeight="1">
      <c r="A14" s="31" t="s">
        <v>29</v>
      </c>
      <c r="E14" s="27" t="s">
        <v>68</v>
      </c>
      <c r="F14" s="17">
        <v>42.5</v>
      </c>
      <c r="G14" s="17" t="s">
        <v>26</v>
      </c>
      <c r="H14" s="18">
        <f>H23</f>
        <v>0</v>
      </c>
      <c r="I14" s="19">
        <f>H14/F14</f>
        <v>0</v>
      </c>
      <c r="J14" s="56">
        <v>0</v>
      </c>
      <c r="K14" s="26" t="e">
        <f>(J14*I14)/H23</f>
        <v>#DIV/0!</v>
      </c>
      <c r="L14" s="1"/>
      <c r="M14" s="1"/>
      <c r="N14" s="1"/>
      <c r="O14" s="1"/>
    </row>
    <row r="15" spans="1:15" ht="17" thickBot="1">
      <c r="A15" s="31" t="s">
        <v>52</v>
      </c>
      <c r="B15" s="30"/>
      <c r="C15" s="30"/>
      <c r="D15" s="1"/>
      <c r="E15" s="27"/>
      <c r="F15" s="17"/>
      <c r="G15" s="17"/>
      <c r="H15" s="18"/>
      <c r="I15" s="19"/>
      <c r="J15" s="15"/>
      <c r="K15" s="26"/>
      <c r="L15" s="1"/>
      <c r="M15" s="1"/>
      <c r="N15" s="1"/>
      <c r="O15" s="1"/>
    </row>
    <row r="16" spans="1:15" ht="17" thickBot="1">
      <c r="B16" s="30"/>
      <c r="C16" s="30"/>
      <c r="D16" s="1"/>
      <c r="E16" s="25" t="s">
        <v>36</v>
      </c>
      <c r="F16" s="17"/>
      <c r="G16" s="17"/>
      <c r="H16" s="18"/>
      <c r="I16" s="19"/>
      <c r="J16" s="16"/>
      <c r="K16" s="26"/>
      <c r="L16" s="1"/>
      <c r="M16" s="1"/>
      <c r="N16" s="1"/>
      <c r="O16" s="7" t="s">
        <v>30</v>
      </c>
    </row>
    <row r="17" spans="1:15" ht="16">
      <c r="A17" s="29" t="s">
        <v>31</v>
      </c>
      <c r="B17" s="30"/>
      <c r="C17" s="30"/>
      <c r="D17" s="1"/>
      <c r="E17" s="27" t="s">
        <v>66</v>
      </c>
      <c r="F17" s="17">
        <v>85</v>
      </c>
      <c r="G17" s="17" t="s">
        <v>26</v>
      </c>
      <c r="H17" s="18">
        <f>(H23)</f>
        <v>0</v>
      </c>
      <c r="I17" s="19">
        <f>H17/F17</f>
        <v>0</v>
      </c>
      <c r="J17" s="56">
        <v>0</v>
      </c>
      <c r="K17" s="26" t="e">
        <f>(J17*I17)/H23</f>
        <v>#DIV/0!</v>
      </c>
      <c r="L17" s="1"/>
      <c r="M17" s="1"/>
      <c r="N17" s="86" t="s">
        <v>60</v>
      </c>
      <c r="O17" s="84">
        <f>J7*N8</f>
        <v>0</v>
      </c>
    </row>
    <row r="18" spans="1:15" ht="16">
      <c r="A18" s="31" t="s">
        <v>32</v>
      </c>
      <c r="B18" s="30"/>
      <c r="C18" s="30"/>
      <c r="D18" s="1"/>
      <c r="E18" s="27" t="s">
        <v>67</v>
      </c>
      <c r="F18" s="17">
        <v>85</v>
      </c>
      <c r="G18" s="17" t="s">
        <v>26</v>
      </c>
      <c r="H18" s="18">
        <f>H23</f>
        <v>0</v>
      </c>
      <c r="I18" s="19">
        <f>H18/F18</f>
        <v>0</v>
      </c>
      <c r="J18" s="57">
        <v>0</v>
      </c>
      <c r="K18" s="26" t="e">
        <f>(J18*I18)/H23</f>
        <v>#DIV/0!</v>
      </c>
      <c r="L18" s="1"/>
      <c r="M18" s="1"/>
      <c r="N18" s="85" t="s">
        <v>61</v>
      </c>
      <c r="O18" s="79">
        <f>J10*N9</f>
        <v>0</v>
      </c>
    </row>
    <row r="19" spans="1:15" ht="18" customHeight="1">
      <c r="A19" s="31" t="s">
        <v>33</v>
      </c>
      <c r="B19" s="30"/>
      <c r="C19" s="30"/>
      <c r="D19" s="1"/>
      <c r="E19" s="44"/>
      <c r="F19" s="43"/>
      <c r="G19" s="43"/>
      <c r="H19" s="43"/>
      <c r="I19" s="43"/>
      <c r="J19" s="43"/>
      <c r="K19" s="35"/>
      <c r="L19" s="1"/>
      <c r="M19" s="1"/>
      <c r="N19" s="27" t="s">
        <v>69</v>
      </c>
      <c r="O19" s="79">
        <f>J11*N10</f>
        <v>0</v>
      </c>
    </row>
    <row r="20" spans="1:15" ht="14" customHeight="1">
      <c r="A20" s="31" t="s">
        <v>35</v>
      </c>
      <c r="E20" s="45" t="s">
        <v>54</v>
      </c>
      <c r="F20" s="43"/>
      <c r="G20" s="43"/>
      <c r="H20" s="43"/>
      <c r="I20" s="43"/>
      <c r="J20" s="43"/>
      <c r="K20" s="35"/>
      <c r="L20" s="1"/>
      <c r="M20" s="1"/>
      <c r="N20" s="27" t="s">
        <v>68</v>
      </c>
      <c r="O20" s="79">
        <f>N11*J14</f>
        <v>0</v>
      </c>
    </row>
    <row r="21" spans="1:15" ht="14" customHeight="1" thickBot="1">
      <c r="A21" s="46" t="s">
        <v>55</v>
      </c>
      <c r="E21" s="88" t="s">
        <v>63</v>
      </c>
      <c r="F21" s="17">
        <v>325</v>
      </c>
      <c r="G21" s="17" t="s">
        <v>18</v>
      </c>
      <c r="H21" s="18">
        <f>H23</f>
        <v>0</v>
      </c>
      <c r="I21" s="19">
        <f>H21/F21</f>
        <v>0</v>
      </c>
      <c r="J21" s="57">
        <v>0</v>
      </c>
      <c r="K21" s="26" t="e">
        <f>SUM(J21*I21)/H23</f>
        <v>#DIV/0!</v>
      </c>
      <c r="L21" s="1"/>
      <c r="M21" s="1"/>
      <c r="N21" s="90" t="s">
        <v>65</v>
      </c>
      <c r="O21" s="87">
        <f>N12*J22</f>
        <v>0</v>
      </c>
    </row>
    <row r="22" spans="1:15" ht="14" customHeight="1" thickBot="1">
      <c r="E22" s="89" t="s">
        <v>64</v>
      </c>
      <c r="F22" s="38">
        <v>325</v>
      </c>
      <c r="G22" s="38" t="s">
        <v>39</v>
      </c>
      <c r="H22" s="39">
        <f>H23</f>
        <v>0</v>
      </c>
      <c r="I22" s="40">
        <f>H22/F22</f>
        <v>0</v>
      </c>
      <c r="J22" s="57">
        <v>0</v>
      </c>
      <c r="K22" s="37" t="e">
        <f>SUM(J22*I22)/H23</f>
        <v>#DIV/0!</v>
      </c>
      <c r="L22" s="1"/>
      <c r="M22" s="1"/>
      <c r="N22" s="10" t="s">
        <v>37</v>
      </c>
      <c r="O22" s="11">
        <f>SUM(O17:O21)</f>
        <v>0</v>
      </c>
    </row>
    <row r="23" spans="1:15" ht="17" thickBot="1">
      <c r="A23" s="2"/>
      <c r="B23" s="1"/>
      <c r="C23" s="1"/>
      <c r="D23" s="1"/>
      <c r="E23" s="47"/>
      <c r="F23" s="48"/>
      <c r="G23" s="49" t="s">
        <v>40</v>
      </c>
      <c r="H23" s="50"/>
      <c r="I23" s="58"/>
      <c r="J23" s="41"/>
      <c r="K23" s="42"/>
      <c r="L23" s="1"/>
      <c r="M23" s="1"/>
      <c r="N23" s="52" t="s">
        <v>38</v>
      </c>
      <c r="O23" s="1"/>
    </row>
    <row r="24" spans="1:15" ht="18" customHeight="1" thickBot="1">
      <c r="A24" s="3"/>
      <c r="B24" s="1"/>
      <c r="C24" s="1"/>
      <c r="D24" s="1"/>
      <c r="E24" s="109" t="s">
        <v>41</v>
      </c>
      <c r="F24" s="110"/>
      <c r="G24" s="110"/>
      <c r="H24" s="110"/>
      <c r="I24" s="110"/>
      <c r="J24" s="111"/>
      <c r="K24" s="51" t="e">
        <f>SUM(K6:K22)</f>
        <v>#DIV/0!</v>
      </c>
      <c r="M24" s="1"/>
      <c r="O24" s="21"/>
    </row>
    <row r="25" spans="1:15" ht="18">
      <c r="A25" s="3"/>
      <c r="B25" s="1"/>
      <c r="C25" s="1"/>
      <c r="D25" s="1"/>
      <c r="M25" s="1"/>
      <c r="O25" s="21"/>
    </row>
    <row r="26" spans="1:15" ht="18">
      <c r="A26" s="13"/>
      <c r="B26" s="1"/>
      <c r="C26" s="1"/>
      <c r="D26" s="1"/>
      <c r="M26" s="1"/>
      <c r="O26" s="21"/>
    </row>
    <row r="27" spans="1:15" ht="17" customHeight="1">
      <c r="A27" s="14"/>
      <c r="D27" s="1"/>
      <c r="E27" s="103" t="s">
        <v>42</v>
      </c>
      <c r="F27" s="104"/>
      <c r="G27" s="104"/>
      <c r="H27" s="104"/>
      <c r="I27" s="104"/>
      <c r="J27" s="104"/>
      <c r="K27" s="104"/>
      <c r="L27" s="1"/>
      <c r="M27" s="1"/>
    </row>
    <row r="28" spans="1:15" ht="17" customHeight="1" thickBot="1">
      <c r="D28" s="1"/>
      <c r="L28" s="1"/>
      <c r="M28" s="1"/>
    </row>
    <row r="29" spans="1:15" ht="20">
      <c r="D29" s="1"/>
      <c r="E29" s="97" t="s">
        <v>43</v>
      </c>
      <c r="F29" s="98"/>
      <c r="G29" s="98"/>
      <c r="H29" s="98"/>
      <c r="I29" s="98"/>
      <c r="J29" s="98"/>
      <c r="K29" s="99"/>
      <c r="L29" s="1"/>
    </row>
    <row r="30" spans="1:15" ht="19" customHeight="1">
      <c r="D30" s="1"/>
      <c r="E30" s="94"/>
      <c r="F30" s="95"/>
      <c r="G30" s="95"/>
      <c r="H30" s="95"/>
      <c r="I30" s="95"/>
      <c r="J30" s="95"/>
      <c r="K30" s="96"/>
      <c r="L30" s="1"/>
    </row>
    <row r="31" spans="1:15" ht="20" customHeight="1">
      <c r="D31" s="1"/>
      <c r="E31" s="100" t="s">
        <v>44</v>
      </c>
      <c r="F31" s="101"/>
      <c r="G31" s="101"/>
      <c r="H31" s="101"/>
      <c r="I31" s="101"/>
      <c r="J31" s="101"/>
      <c r="K31" s="102"/>
      <c r="L31" s="1"/>
      <c r="M31" s="23" t="s">
        <v>58</v>
      </c>
    </row>
    <row r="32" spans="1:15" ht="19" customHeight="1">
      <c r="E32" s="100" t="s">
        <v>46</v>
      </c>
      <c r="F32" s="101"/>
      <c r="G32" s="101"/>
      <c r="H32" s="101"/>
      <c r="I32" s="101"/>
      <c r="J32" s="101"/>
      <c r="K32" s="102"/>
      <c r="L32" s="1"/>
      <c r="M32" s="24" t="s">
        <v>45</v>
      </c>
      <c r="N32" s="21"/>
    </row>
    <row r="33" spans="1:13" ht="19" customHeight="1">
      <c r="E33" s="100" t="s">
        <v>53</v>
      </c>
      <c r="F33" s="101"/>
      <c r="G33" s="101"/>
      <c r="H33" s="101"/>
      <c r="I33" s="101"/>
      <c r="J33" s="101"/>
      <c r="K33" s="102"/>
      <c r="L33" s="1"/>
      <c r="M33" s="24" t="s">
        <v>47</v>
      </c>
    </row>
    <row r="34" spans="1:13" ht="19" customHeight="1">
      <c r="A34" s="2"/>
      <c r="B34" s="1"/>
      <c r="C34" s="1"/>
      <c r="E34" s="100" t="s">
        <v>48</v>
      </c>
      <c r="F34" s="101"/>
      <c r="G34" s="101"/>
      <c r="H34" s="101"/>
      <c r="I34" s="101"/>
      <c r="J34" s="101"/>
      <c r="K34" s="102"/>
      <c r="L34" s="1"/>
      <c r="M34" s="24" t="s">
        <v>59</v>
      </c>
    </row>
    <row r="35" spans="1:13" ht="19" customHeight="1">
      <c r="A35" s="3"/>
      <c r="B35" s="1"/>
      <c r="C35" s="1"/>
      <c r="E35" s="100" t="s">
        <v>49</v>
      </c>
      <c r="F35" s="101"/>
      <c r="G35" s="101"/>
      <c r="H35" s="101"/>
      <c r="I35" s="101"/>
      <c r="J35" s="101"/>
      <c r="K35" s="102"/>
      <c r="M35" s="36" t="s">
        <v>55</v>
      </c>
    </row>
    <row r="36" spans="1:13" ht="19" thickBot="1">
      <c r="A36" s="2"/>
      <c r="B36" s="1"/>
      <c r="C36" s="1"/>
      <c r="E36" s="91" t="s">
        <v>56</v>
      </c>
      <c r="F36" s="92"/>
      <c r="G36" s="92"/>
      <c r="H36" s="92"/>
      <c r="I36" s="92"/>
      <c r="J36" s="92"/>
      <c r="K36" s="93"/>
      <c r="M36" s="82" t="s">
        <v>57</v>
      </c>
    </row>
    <row r="37" spans="1:13">
      <c r="A37" s="1"/>
      <c r="B37" s="1"/>
      <c r="C37" s="1"/>
    </row>
    <row r="38" spans="1:13" ht="16">
      <c r="A38" s="1"/>
      <c r="B38" s="1"/>
      <c r="C38" s="1"/>
      <c r="L38" s="53"/>
    </row>
    <row r="39" spans="1:13">
      <c r="A39" s="1"/>
      <c r="B39" s="1"/>
      <c r="C39" s="1"/>
    </row>
    <row r="40" spans="1:13">
      <c r="A40" s="1"/>
      <c r="B40" s="1"/>
      <c r="C40" s="1"/>
      <c r="L40" s="5"/>
    </row>
    <row r="41" spans="1:13">
      <c r="A41" s="1"/>
      <c r="B41" s="1"/>
      <c r="C41" s="1"/>
    </row>
    <row r="42" spans="1:13" ht="19">
      <c r="B42" s="1"/>
      <c r="C42" s="1"/>
      <c r="D42" s="22"/>
    </row>
  </sheetData>
  <mergeCells count="13">
    <mergeCell ref="E27:K27"/>
    <mergeCell ref="F4:G4"/>
    <mergeCell ref="A1:H1"/>
    <mergeCell ref="A7:C8"/>
    <mergeCell ref="E24:J24"/>
    <mergeCell ref="E36:K36"/>
    <mergeCell ref="E30:K30"/>
    <mergeCell ref="E29:K29"/>
    <mergeCell ref="E31:K31"/>
    <mergeCell ref="E32:K32"/>
    <mergeCell ref="E33:K33"/>
    <mergeCell ref="E34:K34"/>
    <mergeCell ref="E35:K35"/>
  </mergeCells>
  <phoneticPr fontId="8"/>
  <hyperlinks>
    <hyperlink ref="M35" r:id="rId1" xr:uid="{00000000-0004-0000-0000-000000000000}"/>
    <hyperlink ref="A21" r:id="rId2" xr:uid="{00000000-0004-0000-0000-000001000000}"/>
  </hyperlinks>
  <printOptions horizontalCentered="1"/>
  <pageMargins left="0.25" right="0.25" top="1.25" bottom="0.25" header="0" footer="0"/>
  <pageSetup scale="60" orientation="landscape" horizontalDpi="4294967292" verticalDpi="4294967292"/>
  <headerFooter>
    <oddFooter>&amp;R&amp;K000000MER-KO SHUR DECK 10/12/2017</oddFooter>
  </headerFooter>
  <drawing r:id="rId3"/>
  <extLst>
    <ext xmlns:mx="http://schemas.microsoft.com/office/mac/excel/2008/main" uri="{64002731-A6B0-56B0-2670-7721B7C09600}">
      <mx:PLV Mode="1" OnePage="0" WScale="7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131D5-61FA-4C00-804E-381B309E42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066BCA-77C9-49BF-8BDD-914E6BA0D592}"/>
</file>

<file path=customXml/itemProps3.xml><?xml version="1.0" encoding="utf-8"?>
<ds:datastoreItem xmlns:ds="http://schemas.openxmlformats.org/officeDocument/2006/customXml" ds:itemID="{EE4FCA5E-8703-4620-B12F-742182FDD6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Shur Deck Waterproofing Material Cost Template - Mer-Ko by Westcoat Specialty Coating Systems</dc:title>
  <dc:subject/>
  <dc:creator>Westcoat Specialty Coating Systems</dc:creator>
  <cp:keywords/>
  <dc:description/>
  <cp:lastModifiedBy>Todd Cook</cp:lastModifiedBy>
  <cp:revision/>
  <cp:lastPrinted>2023-11-16T20:21:31Z</cp:lastPrinted>
  <dcterms:created xsi:type="dcterms:W3CDTF">1998-12-10T19:24:37Z</dcterms:created>
  <dcterms:modified xsi:type="dcterms:W3CDTF">2025-10-06T18:32:11Z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