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michellecook/Downloads/"/>
    </mc:Choice>
  </mc:AlternateContent>
  <xr:revisionPtr revIDLastSave="0" documentId="13_ncr:1_{B73B552F-3E8A-F847-A26F-C8F8FF84781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definedNames>
    <definedName name="_xlnm.Print_Area" localSheetId="0">Sheet1!$A$1:$O$42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 s="1"/>
  <c r="G18" i="1"/>
  <c r="H18" i="1" s="1"/>
  <c r="M11" i="1" s="1"/>
  <c r="M20" i="1" s="1"/>
  <c r="G15" i="1"/>
  <c r="H15" i="1" s="1"/>
  <c r="J19" i="1"/>
  <c r="J18" i="1"/>
  <c r="J15" i="1"/>
  <c r="G7" i="1"/>
  <c r="H7" i="1" s="1"/>
  <c r="M7" i="1" s="1"/>
  <c r="M16" i="1" s="1"/>
  <c r="G10" i="1"/>
  <c r="H10" i="1" s="1"/>
  <c r="M8" i="1" s="1"/>
  <c r="M17" i="1" s="1"/>
  <c r="G11" i="1"/>
  <c r="H11" i="1" s="1"/>
  <c r="M9" i="1" s="1"/>
  <c r="M18" i="1" s="1"/>
  <c r="G14" i="1"/>
  <c r="H14" i="1" s="1"/>
  <c r="J7" i="1"/>
  <c r="J10" i="1"/>
  <c r="J11" i="1"/>
  <c r="J14" i="1"/>
  <c r="J20" i="1"/>
  <c r="M21" i="1" l="1"/>
  <c r="M10" i="1"/>
  <c r="M19" i="1" s="1"/>
</calcChain>
</file>

<file path=xl/sharedStrings.xml><?xml version="1.0" encoding="utf-8"?>
<sst xmlns="http://schemas.openxmlformats.org/spreadsheetml/2006/main" count="84" uniqueCount="69">
  <si>
    <t>are also available on our website.</t>
  </si>
  <si>
    <t>unit (gallon, bag etc.)</t>
    <phoneticPr fontId="8"/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</si>
  <si>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</si>
  <si>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</si>
  <si>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</si>
  <si>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</si>
  <si>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</si>
  <si>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</si>
  <si>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</si>
  <si>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</si>
  <si>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</si>
  <si>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for a variety of our systems</t>
  </si>
  <si>
    <t>www.westcoat.com</t>
  </si>
  <si>
    <t>This Sheet to Be Used as Rough Estimate Only</t>
  </si>
  <si>
    <t>Westcoat Specialty Coating Systems</t>
  </si>
  <si>
    <r>
      <t xml:space="preserve">* Quantities and prices are based on single bag/single gallon units. </t>
    </r>
    <r>
      <rPr>
        <sz val="10"/>
        <rFont val="Times"/>
        <family val="1"/>
      </rPr>
      <t>(Unless otherwise stated)</t>
    </r>
  </si>
  <si>
    <t>San Diego,  Ca 92102</t>
  </si>
  <si>
    <t>800-250-4519</t>
  </si>
  <si>
    <t>Fax (619) 262-8606</t>
  </si>
  <si>
    <t>* All coverage rates should be verified and adjusted for each project.</t>
  </si>
  <si>
    <t>Rounding is not reflected in above price</t>
  </si>
  <si>
    <t>EC-12 Epoxy Primer</t>
  </si>
  <si>
    <t xml:space="preserve"> sq.ft./gal</t>
  </si>
  <si>
    <t>sq.ft./gal</t>
  </si>
  <si>
    <t>Optional</t>
  </si>
  <si>
    <t>EC-12</t>
  </si>
  <si>
    <t>gallons</t>
  </si>
  <si>
    <t>Please read the complete specification guide before ordering material or beginning the job.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</si>
  <si>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</si>
  <si>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</si>
  <si>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</si>
  <si>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</si>
  <si>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</si>
  <si>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</si>
  <si>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</si>
  <si>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</si>
  <si>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</si>
  <si>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</si>
  <si>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</si>
  <si>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</si>
  <si>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 xml:space="preserve"> sq.ft./lb.</t>
  </si>
  <si>
    <t>pounds</t>
  </si>
  <si>
    <t>Total Material</t>
  </si>
  <si>
    <t>Total Costs</t>
  </si>
  <si>
    <t>Total</t>
  </si>
  <si>
    <t>Please Round Up When Ordering</t>
  </si>
  <si>
    <t xml:space="preserve">Primer </t>
  </si>
  <si>
    <t>Broadcast Coat</t>
  </si>
  <si>
    <t>Step 2: Cost for</t>
  </si>
  <si>
    <t>Each Product</t>
  </si>
  <si>
    <t>Step 1: Total Square Footage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</si>
  <si>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</si>
  <si>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</si>
  <si>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* Coating accessories and system options are not figured into estimates.</t>
  </si>
  <si>
    <t>4007 Lockridge Street</t>
  </si>
  <si>
    <t xml:space="preserve">TC-62 Tidalstone </t>
  </si>
  <si>
    <t>EC-102 Polyaspartic (Pigmented)</t>
  </si>
  <si>
    <t>EC-102 Polyaspartic (Clear)</t>
  </si>
  <si>
    <t>Polyaspartic Topcoat</t>
  </si>
  <si>
    <t>WB Polyurethane</t>
  </si>
  <si>
    <t>SC-65F WB Polyurethane (Flat)</t>
  </si>
  <si>
    <t>* Contact your local distributor for a price quote and specification sheets .</t>
  </si>
  <si>
    <t>SC-65F</t>
  </si>
  <si>
    <t>EC-102 Clear</t>
  </si>
  <si>
    <t xml:space="preserve">EC-102 Pigmented </t>
  </si>
  <si>
    <t>EC-102 Pigmetned</t>
  </si>
  <si>
    <t>TC-62</t>
  </si>
  <si>
    <t>Pricing based on Standard Distributor (Case). - EC-12: 15 gal, EC-102: 10 gal kits and SC-65F: 20 gal kits</t>
  </si>
  <si>
    <t>Tidalstone Flooring System - Thin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</si>
</sst>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27">
    <font>
      <sz val="9"/>
      <name val="Geneva"/>
      <charset val="1"/>
    </font>
    <font>
      <sz val="9"/>
      <name val="Geneva"/>
      <family val="2"/>
      <charset val="1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8"/>
      <name val="Verdana"/>
      <family val="2"/>
    </font>
    <font>
      <b/>
      <i/>
      <sz val="10"/>
      <name val="Times"/>
      <family val="1"/>
    </font>
    <font>
      <b/>
      <i/>
      <u/>
      <sz val="14"/>
      <name val="Times"/>
      <family val="1"/>
    </font>
    <font>
      <sz val="10"/>
      <name val="Times"/>
      <family val="1"/>
    </font>
    <font>
      <sz val="36"/>
      <name val="Cooper Blk BT"/>
    </font>
    <font>
      <sz val="30"/>
      <name val="Akzidenz Grotesk BE BoldCn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u/>
      <sz val="11.25"/>
      <color indexed="12"/>
      <name val="Geneva"/>
      <family val="2"/>
      <charset val="1"/>
    </font>
    <font>
      <sz val="14"/>
      <name val="Geneva"/>
      <family val="2"/>
      <charset val="1"/>
    </font>
    <font>
      <sz val="14"/>
      <name val="Times New Roman Bold"/>
    </font>
    <font>
      <sz val="14"/>
      <name val="Times New Roman"/>
      <family val="1"/>
    </font>
    <font>
      <sz val="14"/>
      <name val="Times"/>
      <family val="1"/>
    </font>
    <font>
      <u/>
      <sz val="14"/>
      <color indexed="12"/>
      <name val="Times New Roman Bold"/>
    </font>
    <font>
      <b/>
      <u/>
      <sz val="12"/>
      <name val="Times"/>
      <family val="1"/>
    </font>
    <font>
      <b/>
      <i/>
      <sz val="12"/>
      <name val="Times"/>
      <family val="1"/>
    </font>
    <font>
      <sz val="9"/>
      <name val="Times Roman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5" fontId="3" fillId="0" borderId="3" xfId="0" applyNumberFormat="1" applyFont="1" applyBorder="1" applyAlignment="1">
      <alignment horizontal="center"/>
    </xf>
    <xf numFmtId="44" fontId="7" fillId="0" borderId="3" xfId="1" applyFont="1" applyBorder="1" applyAlignment="1" applyProtection="1">
      <protection locked="0"/>
    </xf>
    <xf numFmtId="0" fontId="3" fillId="0" borderId="4" xfId="0" applyFont="1" applyBorder="1"/>
    <xf numFmtId="44" fontId="3" fillId="0" borderId="5" xfId="1" applyFont="1" applyBorder="1" applyProtection="1"/>
    <xf numFmtId="44" fontId="3" fillId="0" borderId="5" xfId="1" applyFont="1" applyBorder="1" applyAlignment="1" applyProtection="1"/>
    <xf numFmtId="0" fontId="3" fillId="0" borderId="6" xfId="0" applyFont="1" applyBorder="1"/>
    <xf numFmtId="165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65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165" fontId="3" fillId="0" borderId="13" xfId="0" applyNumberFormat="1" applyFont="1" applyBorder="1"/>
    <xf numFmtId="0" fontId="3" fillId="0" borderId="14" xfId="0" applyFont="1" applyBorder="1"/>
    <xf numFmtId="44" fontId="3" fillId="0" borderId="7" xfId="0" applyNumberFormat="1" applyFont="1" applyBorder="1"/>
    <xf numFmtId="44" fontId="3" fillId="0" borderId="10" xfId="0" applyNumberFormat="1" applyFont="1" applyBorder="1"/>
    <xf numFmtId="44" fontId="3" fillId="0" borderId="13" xfId="0" applyNumberFormat="1" applyFont="1" applyBorder="1"/>
    <xf numFmtId="0" fontId="3" fillId="0" borderId="15" xfId="0" applyFont="1" applyBorder="1" applyAlignment="1">
      <alignment horizontal="right"/>
    </xf>
    <xf numFmtId="44" fontId="3" fillId="0" borderId="16" xfId="0" applyNumberFormat="1" applyFont="1" applyBorder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17" fillId="0" borderId="0" xfId="2" applyFont="1" applyBorder="1" applyAlignment="1" applyProtection="1">
      <alignment horizontal="left" indent="1"/>
    </xf>
    <xf numFmtId="0" fontId="19" fillId="0" borderId="17" xfId="0" applyFont="1" applyBorder="1"/>
    <xf numFmtId="0" fontId="19" fillId="0" borderId="18" xfId="0" applyFont="1" applyBorder="1"/>
    <xf numFmtId="0" fontId="22" fillId="0" borderId="19" xfId="0" applyFont="1" applyBorder="1" applyAlignment="1">
      <alignment horizontal="left"/>
    </xf>
    <xf numFmtId="0" fontId="19" fillId="0" borderId="0" xfId="0" applyFont="1"/>
    <xf numFmtId="0" fontId="22" fillId="0" borderId="0" xfId="0" applyFont="1" applyAlignment="1">
      <alignment horizontal="left"/>
    </xf>
    <xf numFmtId="0" fontId="22" fillId="0" borderId="19" xfId="0" applyFont="1" applyBorder="1"/>
    <xf numFmtId="0" fontId="22" fillId="0" borderId="0" xfId="0" applyFont="1"/>
    <xf numFmtId="0" fontId="21" fillId="0" borderId="0" xfId="0" applyFont="1" applyAlignment="1">
      <alignment horizontal="left"/>
    </xf>
    <xf numFmtId="0" fontId="23" fillId="0" borderId="0" xfId="2" applyFont="1" applyBorder="1" applyAlignment="1" applyProtection="1"/>
    <xf numFmtId="0" fontId="22" fillId="0" borderId="20" xfId="0" applyFont="1" applyBorder="1" applyAlignment="1">
      <alignment horizontal="left"/>
    </xf>
    <xf numFmtId="0" fontId="19" fillId="0" borderId="21" xfId="0" applyFont="1" applyBorder="1"/>
    <xf numFmtId="0" fontId="22" fillId="0" borderId="21" xfId="0" applyFont="1" applyBorder="1" applyAlignment="1">
      <alignment horizontal="left"/>
    </xf>
    <xf numFmtId="0" fontId="22" fillId="0" borderId="22" xfId="0" applyFont="1" applyBorder="1"/>
    <xf numFmtId="0" fontId="4" fillId="0" borderId="23" xfId="0" applyFont="1" applyBorder="1" applyAlignment="1">
      <alignment horizontal="center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0" fontId="3" fillId="0" borderId="3" xfId="0" applyFont="1" applyBorder="1"/>
    <xf numFmtId="0" fontId="24" fillId="0" borderId="25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left" indent="1"/>
    </xf>
    <xf numFmtId="0" fontId="0" fillId="0" borderId="4" xfId="0" applyBorder="1"/>
    <xf numFmtId="44" fontId="0" fillId="0" borderId="5" xfId="0" applyNumberFormat="1" applyBorder="1"/>
    <xf numFmtId="0" fontId="3" fillId="0" borderId="26" xfId="0" applyFont="1" applyBorder="1"/>
    <xf numFmtId="0" fontId="3" fillId="0" borderId="27" xfId="0" applyFont="1" applyBorder="1"/>
    <xf numFmtId="44" fontId="7" fillId="0" borderId="27" xfId="1" applyFont="1" applyBorder="1" applyAlignment="1" applyProtection="1">
      <protection locked="0"/>
    </xf>
    <xf numFmtId="44" fontId="3" fillId="0" borderId="28" xfId="0" applyNumberFormat="1" applyFont="1" applyBorder="1"/>
    <xf numFmtId="0" fontId="6" fillId="0" borderId="29" xfId="0" applyFont="1" applyBorder="1" applyAlignment="1">
      <alignment horizontal="right"/>
    </xf>
    <xf numFmtId="0" fontId="3" fillId="0" borderId="30" xfId="0" applyFont="1" applyBorder="1"/>
    <xf numFmtId="164" fontId="7" fillId="0" borderId="31" xfId="0" applyNumberFormat="1" applyFont="1" applyBorder="1"/>
    <xf numFmtId="0" fontId="21" fillId="0" borderId="0" xfId="0" applyFont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32" xfId="0" applyFont="1" applyBorder="1"/>
    <xf numFmtId="0" fontId="26" fillId="0" borderId="33" xfId="0" applyFont="1" applyBorder="1"/>
    <xf numFmtId="0" fontId="26" fillId="0" borderId="34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18" fillId="0" borderId="0" xfId="2" applyAlignment="1" applyProtection="1"/>
    <xf numFmtId="0" fontId="10" fillId="0" borderId="35" xfId="0" applyFont="1" applyBorder="1" applyAlignment="1">
      <alignment horizontal="left"/>
    </xf>
    <xf numFmtId="0" fontId="19" fillId="0" borderId="36" xfId="0" applyFont="1" applyBorder="1"/>
    <xf numFmtId="0" fontId="19" fillId="0" borderId="19" xfId="0" applyFont="1" applyBorder="1"/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0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</xdr:col>
      <xdr:colOff>38100</xdr:colOff>
      <xdr:row>3</xdr:row>
      <xdr:rowOff>127000</xdr:rowOff>
    </xdr:to>
    <xdr:pic>
      <xdr:nvPicPr>
        <xdr:cNvPr id="1175" name="Picture 3">
          <a:extLst>
            <a:ext uri="{FF2B5EF4-FFF2-40B4-BE49-F238E27FC236}">
              <a16:creationId xmlns:a16="http://schemas.microsoft.com/office/drawing/2014/main" id="{1B4C1E53-5304-BF1D-2C30-72B330F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47700"/>
          <a:ext cx="15621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0</xdr:row>
      <xdr:rowOff>25400</xdr:rowOff>
    </xdr:from>
    <xdr:to>
      <xdr:col>5</xdr:col>
      <xdr:colOff>622300</xdr:colOff>
      <xdr:row>0</xdr:row>
      <xdr:rowOff>609600</xdr:rowOff>
    </xdr:to>
    <xdr:pic>
      <xdr:nvPicPr>
        <xdr:cNvPr id="1176" name="Picture 4">
          <a:extLst>
            <a:ext uri="{FF2B5EF4-FFF2-40B4-BE49-F238E27FC236}">
              <a16:creationId xmlns:a16="http://schemas.microsoft.com/office/drawing/2014/main" id="{993BAB1A-D0F5-5B9D-593A-40D7552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5016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C14" zoomScale="188" zoomScaleNormal="125" workbookViewId="0">
      <selection activeCell="F27" sqref="F27"/>
    </sheetView>
  </sheetViews>
  <sheetFormatPr baseColWidth="10" defaultRowHeight="13"/>
  <cols>
    <col min="1" max="1" width="20.83203125" customWidth="1"/>
    <col min="2" max="2" width="0.83203125" customWidth="1"/>
    <col min="3" max="3" width="10.1640625" customWidth="1"/>
    <col min="4" max="4" width="21.6640625" bestFit="1" customWidth="1"/>
    <col min="5" max="5" width="5" customWidth="1"/>
    <col min="6" max="6" width="8.83203125" customWidth="1"/>
    <col min="7" max="7" width="10" customWidth="1"/>
    <col min="8" max="8" width="10.33203125" customWidth="1"/>
    <col min="9" max="9" width="14.6640625" bestFit="1" customWidth="1"/>
    <col min="10" max="10" width="11.1640625" bestFit="1" customWidth="1"/>
    <col min="11" max="11" width="4.6640625" customWidth="1"/>
    <col min="12" max="12" width="14.5" customWidth="1"/>
    <col min="13" max="13" width="13.83203125" bestFit="1" customWidth="1"/>
    <col min="14" max="14" width="9.1640625" customWidth="1"/>
  </cols>
  <sheetData>
    <row r="1" spans="1:15" ht="49" customHeight="1">
      <c r="A1" s="84"/>
      <c r="B1" s="84"/>
      <c r="C1" s="84"/>
      <c r="D1" s="84"/>
      <c r="E1" s="84"/>
      <c r="F1" s="84"/>
      <c r="G1" s="72" t="s">
        <v>68</v>
      </c>
      <c r="H1" s="73"/>
      <c r="I1" s="73"/>
      <c r="J1" s="73"/>
      <c r="K1" s="73"/>
      <c r="L1" s="73"/>
      <c r="M1" s="73"/>
      <c r="N1" s="34"/>
      <c r="O1" s="34"/>
    </row>
    <row r="2" spans="1:15" ht="13" customHeight="1">
      <c r="B2" s="1"/>
      <c r="K2" s="5"/>
    </row>
    <row r="3" spans="1:15" ht="14" customHeight="1">
      <c r="B3" s="1"/>
      <c r="D3" s="6"/>
      <c r="E3" s="6"/>
      <c r="F3" s="6"/>
      <c r="G3" s="6"/>
      <c r="H3" s="6"/>
      <c r="I3" s="8"/>
      <c r="J3" s="9" t="s">
        <v>24</v>
      </c>
      <c r="K3" s="5"/>
    </row>
    <row r="4" spans="1:15" ht="17" thickBot="1">
      <c r="A4" s="3"/>
      <c r="B4" s="1"/>
      <c r="D4" s="2" t="s">
        <v>29</v>
      </c>
      <c r="E4" s="7" t="s">
        <v>38</v>
      </c>
      <c r="G4" s="2" t="s">
        <v>31</v>
      </c>
      <c r="H4" s="2" t="s">
        <v>34</v>
      </c>
      <c r="I4" s="10" t="s">
        <v>48</v>
      </c>
      <c r="J4" s="9" t="s">
        <v>37</v>
      </c>
    </row>
    <row r="5" spans="1:15" ht="17" thickBot="1">
      <c r="A5" s="87" t="s">
        <v>8</v>
      </c>
      <c r="B5" s="87"/>
      <c r="C5" s="87"/>
      <c r="D5" s="2" t="s">
        <v>30</v>
      </c>
      <c r="E5" s="2" t="s">
        <v>39</v>
      </c>
      <c r="F5" s="2"/>
      <c r="G5" s="2" t="s">
        <v>32</v>
      </c>
      <c r="H5" s="2" t="s">
        <v>35</v>
      </c>
      <c r="I5" s="58" t="s">
        <v>49</v>
      </c>
      <c r="J5" s="2" t="s">
        <v>33</v>
      </c>
      <c r="M5" s="11" t="s">
        <v>42</v>
      </c>
    </row>
    <row r="6" spans="1:15" ht="15" customHeight="1" thickBot="1">
      <c r="A6" s="87"/>
      <c r="B6" s="87"/>
      <c r="C6" s="87"/>
      <c r="D6" s="56" t="s">
        <v>46</v>
      </c>
      <c r="E6" s="52"/>
      <c r="F6" s="52"/>
      <c r="G6" s="52"/>
      <c r="H6" s="52"/>
      <c r="I6" s="53"/>
      <c r="J6" s="54"/>
      <c r="M6" s="12" t="s">
        <v>35</v>
      </c>
    </row>
    <row r="7" spans="1:15" ht="13" customHeight="1">
      <c r="A7" s="35" t="s">
        <v>9</v>
      </c>
      <c r="B7" s="36"/>
      <c r="C7" s="36"/>
      <c r="D7" s="17" t="s">
        <v>21</v>
      </c>
      <c r="E7" s="55">
        <v>275</v>
      </c>
      <c r="F7" s="55" t="s">
        <v>22</v>
      </c>
      <c r="G7" s="14">
        <f>G20</f>
        <v>0</v>
      </c>
      <c r="H7" s="15">
        <f>G7/E7</f>
        <v>0</v>
      </c>
      <c r="I7" s="16">
        <v>0</v>
      </c>
      <c r="J7" s="19">
        <f>SUM(1/E7)*I7</f>
        <v>0</v>
      </c>
      <c r="L7" s="20" t="s">
        <v>25</v>
      </c>
      <c r="M7" s="21">
        <f>SUM(H7)</f>
        <v>0</v>
      </c>
      <c r="N7" s="22" t="s">
        <v>26</v>
      </c>
    </row>
    <row r="8" spans="1:15" ht="16">
      <c r="A8" s="37" t="s">
        <v>10</v>
      </c>
      <c r="B8" s="36"/>
      <c r="C8" s="36"/>
      <c r="D8" s="60"/>
      <c r="E8" s="55"/>
      <c r="F8" s="55"/>
      <c r="G8" s="14"/>
      <c r="H8" s="15"/>
      <c r="I8" s="16"/>
      <c r="J8" s="19"/>
      <c r="L8" s="23" t="s">
        <v>64</v>
      </c>
      <c r="M8" s="24">
        <f>SUM(H10)</f>
        <v>0</v>
      </c>
      <c r="N8" s="25" t="s">
        <v>26</v>
      </c>
    </row>
    <row r="9" spans="1:15" ht="16">
      <c r="A9" s="37" t="s">
        <v>51</v>
      </c>
      <c r="B9" s="36"/>
      <c r="C9" s="36"/>
      <c r="D9" s="57" t="s">
        <v>47</v>
      </c>
      <c r="E9" s="55"/>
      <c r="F9" s="55"/>
      <c r="G9" s="14"/>
      <c r="H9" s="15"/>
      <c r="I9" s="16"/>
      <c r="J9" s="19"/>
      <c r="L9" s="23" t="s">
        <v>66</v>
      </c>
      <c r="M9" s="24">
        <f>SUM(H11)</f>
        <v>0</v>
      </c>
      <c r="N9" s="25" t="s">
        <v>41</v>
      </c>
    </row>
    <row r="10" spans="1:15" ht="17" thickBot="1">
      <c r="A10" s="35"/>
      <c r="B10" s="36"/>
      <c r="C10" s="36"/>
      <c r="D10" s="17" t="s">
        <v>56</v>
      </c>
      <c r="E10" s="55">
        <v>210</v>
      </c>
      <c r="F10" s="55" t="s">
        <v>23</v>
      </c>
      <c r="G10" s="14">
        <f>G20</f>
        <v>0</v>
      </c>
      <c r="H10" s="15">
        <f>G10/E10</f>
        <v>0</v>
      </c>
      <c r="I10" s="16">
        <v>0</v>
      </c>
      <c r="J10" s="19">
        <f>SUM(1/E10)*I10</f>
        <v>0</v>
      </c>
      <c r="L10" s="26" t="s">
        <v>63</v>
      </c>
      <c r="M10" s="27">
        <f>SUM(H14+H15)</f>
        <v>0</v>
      </c>
      <c r="N10" s="28" t="s">
        <v>26</v>
      </c>
    </row>
    <row r="11" spans="1:15" ht="17" thickBot="1">
      <c r="A11" s="35" t="s">
        <v>52</v>
      </c>
      <c r="B11" s="36"/>
      <c r="C11" s="36"/>
      <c r="D11" s="17" t="s">
        <v>55</v>
      </c>
      <c r="E11" s="55">
        <v>7</v>
      </c>
      <c r="F11" s="55" t="s">
        <v>40</v>
      </c>
      <c r="G11" s="14">
        <f>G20</f>
        <v>0</v>
      </c>
      <c r="H11" s="15">
        <f>G11/E11</f>
        <v>0</v>
      </c>
      <c r="I11" s="16">
        <v>0</v>
      </c>
      <c r="J11" s="18">
        <f>SUM(1/E11)*I11</f>
        <v>0</v>
      </c>
      <c r="L11" s="26" t="s">
        <v>62</v>
      </c>
      <c r="M11" s="27">
        <f>SUM(H18+H19)</f>
        <v>0</v>
      </c>
      <c r="N11" s="28" t="s">
        <v>26</v>
      </c>
    </row>
    <row r="12" spans="1:15" ht="16">
      <c r="A12" s="37" t="s">
        <v>1</v>
      </c>
      <c r="B12" s="36"/>
      <c r="C12" s="36"/>
      <c r="D12" s="17"/>
      <c r="E12" s="55"/>
      <c r="F12" s="55"/>
      <c r="G12" s="14"/>
      <c r="H12" s="15"/>
      <c r="I12" s="16"/>
      <c r="J12" s="18"/>
      <c r="L12" s="86" t="s">
        <v>45</v>
      </c>
      <c r="M12" s="86"/>
      <c r="N12" s="86"/>
    </row>
    <row r="13" spans="1:15" ht="16">
      <c r="A13" s="37" t="s">
        <v>2</v>
      </c>
      <c r="B13" s="36"/>
      <c r="C13" s="36"/>
      <c r="D13" s="57" t="s">
        <v>58</v>
      </c>
      <c r="E13" s="55"/>
      <c r="F13" s="55"/>
      <c r="G13" s="14"/>
      <c r="H13" s="15"/>
      <c r="I13" s="16"/>
      <c r="J13" s="18"/>
    </row>
    <row r="14" spans="1:15" ht="17" thickBot="1">
      <c r="A14" s="37" t="s">
        <v>3</v>
      </c>
      <c r="B14" s="36"/>
      <c r="C14" s="36"/>
      <c r="D14" s="17" t="s">
        <v>57</v>
      </c>
      <c r="E14" s="55">
        <v>130</v>
      </c>
      <c r="F14" s="55" t="s">
        <v>23</v>
      </c>
      <c r="G14" s="14">
        <f>G20</f>
        <v>0</v>
      </c>
      <c r="H14" s="15">
        <f>G14/E14</f>
        <v>0</v>
      </c>
      <c r="I14" s="16">
        <v>0</v>
      </c>
      <c r="J14" s="18">
        <f>SUM(1/E14)*I14</f>
        <v>0</v>
      </c>
    </row>
    <row r="15" spans="1:15" ht="17" thickBot="1">
      <c r="B15" s="36"/>
      <c r="C15" s="36"/>
      <c r="D15" s="17" t="s">
        <v>57</v>
      </c>
      <c r="E15" s="55">
        <v>275</v>
      </c>
      <c r="F15" s="55" t="s">
        <v>23</v>
      </c>
      <c r="G15" s="14">
        <f>G20</f>
        <v>0</v>
      </c>
      <c r="H15" s="15">
        <f>G15/E15</f>
        <v>0</v>
      </c>
      <c r="I15" s="16">
        <v>0</v>
      </c>
      <c r="J15" s="18">
        <f>SUM(1/E15)*I15</f>
        <v>0</v>
      </c>
      <c r="M15" s="11" t="s">
        <v>43</v>
      </c>
    </row>
    <row r="16" spans="1:15" ht="16">
      <c r="A16" s="35" t="s">
        <v>4</v>
      </c>
      <c r="B16" s="36"/>
      <c r="C16" s="36"/>
      <c r="D16" s="61"/>
      <c r="E16" s="55"/>
      <c r="F16" s="59"/>
      <c r="G16" s="14"/>
      <c r="H16" s="59"/>
      <c r="I16" s="16"/>
      <c r="J16" s="62"/>
      <c r="L16" s="20" t="s">
        <v>25</v>
      </c>
      <c r="M16" s="29">
        <f>SUM(M7*I7)</f>
        <v>0</v>
      </c>
      <c r="N16" s="1"/>
    </row>
    <row r="17" spans="1:14" ht="16">
      <c r="A17" s="37" t="s">
        <v>5</v>
      </c>
      <c r="B17" s="36"/>
      <c r="C17" s="36"/>
      <c r="D17" s="57" t="s">
        <v>59</v>
      </c>
      <c r="E17" s="55"/>
      <c r="F17" s="55"/>
      <c r="G17" s="14"/>
      <c r="H17" s="15"/>
      <c r="I17" s="16"/>
      <c r="J17" s="18"/>
      <c r="L17" s="23" t="s">
        <v>65</v>
      </c>
      <c r="M17" s="30">
        <f>SUM(M8*I10)</f>
        <v>0</v>
      </c>
      <c r="N17" s="1"/>
    </row>
    <row r="18" spans="1:14" ht="16">
      <c r="A18" s="37" t="s">
        <v>6</v>
      </c>
      <c r="B18" s="36"/>
      <c r="C18" s="36"/>
      <c r="D18" s="17" t="s">
        <v>60</v>
      </c>
      <c r="E18" s="55">
        <v>700</v>
      </c>
      <c r="F18" s="55" t="s">
        <v>23</v>
      </c>
      <c r="G18" s="14">
        <f>G20</f>
        <v>0</v>
      </c>
      <c r="H18" s="15">
        <f>G18/E18</f>
        <v>0</v>
      </c>
      <c r="I18" s="16">
        <v>0</v>
      </c>
      <c r="J18" s="18">
        <f>SUM(1/E18)*I18</f>
        <v>0</v>
      </c>
      <c r="L18" s="23" t="s">
        <v>66</v>
      </c>
      <c r="M18" s="30">
        <f>SUM(M9*I11)</f>
        <v>0</v>
      </c>
      <c r="N18" s="1"/>
    </row>
    <row r="19" spans="1:14" ht="17" thickBot="1">
      <c r="A19" s="37" t="s">
        <v>7</v>
      </c>
      <c r="B19" s="36"/>
      <c r="C19" s="36"/>
      <c r="D19" s="17" t="s">
        <v>60</v>
      </c>
      <c r="E19" s="55">
        <v>700</v>
      </c>
      <c r="F19" s="55" t="s">
        <v>23</v>
      </c>
      <c r="G19" s="14">
        <f>G20</f>
        <v>0</v>
      </c>
      <c r="H19" s="15">
        <f>G19/E19</f>
        <v>0</v>
      </c>
      <c r="I19" s="16">
        <v>0</v>
      </c>
      <c r="J19" s="18">
        <f>SUM(1/E19)*I19</f>
        <v>0</v>
      </c>
      <c r="L19" s="26" t="s">
        <v>63</v>
      </c>
      <c r="M19" s="31">
        <f>SUM(M10*I14)</f>
        <v>0</v>
      </c>
      <c r="N19" s="1"/>
    </row>
    <row r="20" spans="1:14" ht="17" thickBot="1">
      <c r="A20" s="37" t="s">
        <v>11</v>
      </c>
      <c r="B20" s="36"/>
      <c r="C20" s="36"/>
      <c r="D20" s="63"/>
      <c r="E20" s="64"/>
      <c r="F20" s="67" t="s">
        <v>50</v>
      </c>
      <c r="G20" s="69">
        <v>0</v>
      </c>
      <c r="H20" s="68" t="s">
        <v>36</v>
      </c>
      <c r="I20" s="65"/>
      <c r="J20" s="66">
        <f>SUM(J7:J15)</f>
        <v>0</v>
      </c>
      <c r="L20" s="26" t="s">
        <v>62</v>
      </c>
      <c r="M20" s="31">
        <f>SUM(M11*I18)</f>
        <v>0</v>
      </c>
      <c r="N20" s="1"/>
    </row>
    <row r="21" spans="1:14" ht="17" thickBot="1">
      <c r="A21" s="37" t="s">
        <v>0</v>
      </c>
      <c r="B21" s="36"/>
      <c r="C21" s="36"/>
      <c r="D21" s="85" t="s">
        <v>27</v>
      </c>
      <c r="E21" s="85"/>
      <c r="F21" s="85"/>
      <c r="G21" s="85"/>
      <c r="H21" s="85"/>
      <c r="I21" s="85"/>
      <c r="J21" s="85"/>
      <c r="L21" s="32" t="s">
        <v>44</v>
      </c>
      <c r="M21" s="33">
        <f>SUM(M16:M19)</f>
        <v>0</v>
      </c>
      <c r="N21" s="1"/>
    </row>
    <row r="22" spans="1:14" ht="16">
      <c r="A22" s="38" t="s">
        <v>12</v>
      </c>
      <c r="B22" s="36"/>
      <c r="C22" s="36"/>
      <c r="L22" s="71" t="s">
        <v>20</v>
      </c>
      <c r="M22" s="71"/>
      <c r="N22" s="71"/>
    </row>
    <row r="23" spans="1:14">
      <c r="A23" s="4"/>
    </row>
    <row r="24" spans="1:14">
      <c r="D24" s="74" t="s">
        <v>67</v>
      </c>
      <c r="E24" s="75"/>
      <c r="F24" s="75"/>
      <c r="G24" s="75"/>
      <c r="H24" s="75"/>
      <c r="I24" s="75"/>
      <c r="J24" s="76"/>
    </row>
    <row r="25" spans="1:14">
      <c r="A25" s="3"/>
      <c r="B25" s="1"/>
      <c r="C25" s="1"/>
    </row>
    <row r="26" spans="1:14">
      <c r="A26" s="4"/>
      <c r="B26" s="1"/>
      <c r="C26" s="1"/>
    </row>
    <row r="27" spans="1:14">
      <c r="A27" s="4"/>
      <c r="B27" s="1"/>
      <c r="C27" s="1"/>
    </row>
    <row r="28" spans="1:14">
      <c r="A28" s="1"/>
      <c r="B28" s="1"/>
      <c r="C28" s="1"/>
    </row>
    <row r="29" spans="1:14" ht="14" thickBot="1">
      <c r="A29" s="1"/>
      <c r="B29" s="1"/>
      <c r="C29" s="1"/>
    </row>
    <row r="30" spans="1:14" ht="19">
      <c r="A30" s="1"/>
      <c r="B30" s="1"/>
      <c r="C30" s="1"/>
      <c r="D30" s="80" t="s">
        <v>13</v>
      </c>
      <c r="E30" s="81"/>
      <c r="F30" s="81"/>
      <c r="G30" s="81"/>
      <c r="H30" s="81"/>
      <c r="I30" s="81"/>
      <c r="J30" s="39"/>
      <c r="L30" s="88" t="s">
        <v>14</v>
      </c>
      <c r="M30" s="88"/>
      <c r="N30" s="88"/>
    </row>
    <row r="31" spans="1:14" ht="19">
      <c r="A31" s="1"/>
      <c r="B31" s="1"/>
      <c r="C31" s="1"/>
      <c r="D31" s="82"/>
      <c r="E31" s="83"/>
      <c r="F31" s="83"/>
      <c r="G31" s="83"/>
      <c r="H31" s="83"/>
      <c r="I31" s="83"/>
      <c r="J31" s="40"/>
      <c r="L31" s="77" t="s">
        <v>54</v>
      </c>
      <c r="M31" s="77"/>
    </row>
    <row r="32" spans="1:14" ht="19">
      <c r="A32" s="1"/>
      <c r="B32" s="1"/>
      <c r="C32" s="1"/>
      <c r="D32" s="41" t="s">
        <v>15</v>
      </c>
      <c r="E32" s="42"/>
      <c r="F32" s="42"/>
      <c r="G32" s="42"/>
      <c r="H32" s="42"/>
      <c r="I32" s="43"/>
      <c r="J32" s="40"/>
      <c r="L32" s="77" t="s">
        <v>16</v>
      </c>
      <c r="M32" s="77"/>
    </row>
    <row r="33" spans="1:13" ht="19">
      <c r="A33" s="1"/>
      <c r="B33" s="1"/>
      <c r="C33" s="1"/>
      <c r="D33" s="41" t="s">
        <v>53</v>
      </c>
      <c r="E33" s="42"/>
      <c r="F33" s="42"/>
      <c r="G33" s="42"/>
      <c r="H33" s="42"/>
      <c r="I33" s="43"/>
      <c r="J33" s="40"/>
      <c r="K33" s="13"/>
      <c r="L33" s="70" t="s">
        <v>17</v>
      </c>
    </row>
    <row r="34" spans="1:13" ht="19">
      <c r="A34" s="1"/>
      <c r="B34" s="1"/>
      <c r="C34" s="1"/>
      <c r="D34" s="44" t="s">
        <v>61</v>
      </c>
      <c r="E34" s="42"/>
      <c r="F34" s="42"/>
      <c r="G34" s="42"/>
      <c r="H34" s="42"/>
      <c r="I34" s="45"/>
      <c r="J34" s="40"/>
      <c r="L34" s="78" t="s">
        <v>18</v>
      </c>
      <c r="M34" s="78"/>
    </row>
    <row r="35" spans="1:13" ht="19">
      <c r="A35" s="1"/>
      <c r="B35" s="1"/>
      <c r="C35" s="1"/>
      <c r="D35" s="41" t="s">
        <v>28</v>
      </c>
      <c r="E35" s="42"/>
      <c r="F35" s="42"/>
      <c r="G35" s="43"/>
      <c r="H35" s="43"/>
      <c r="I35" s="43"/>
      <c r="J35" s="40"/>
      <c r="K35" s="13"/>
      <c r="L35" s="79" t="s">
        <v>12</v>
      </c>
      <c r="M35" s="79"/>
    </row>
    <row r="36" spans="1:13" ht="19">
      <c r="A36" s="1"/>
      <c r="B36" s="1"/>
      <c r="C36" s="1"/>
      <c r="D36" s="41" t="s">
        <v>19</v>
      </c>
      <c r="E36" s="42"/>
      <c r="F36" s="42"/>
      <c r="G36" s="42"/>
      <c r="H36" s="42"/>
      <c r="I36" s="42"/>
      <c r="J36" s="40"/>
    </row>
    <row r="37" spans="1:13" ht="20" thickBot="1">
      <c r="A37" s="3"/>
      <c r="B37" s="1"/>
      <c r="C37" s="1"/>
      <c r="D37" s="48"/>
      <c r="E37" s="49"/>
      <c r="F37" s="49"/>
      <c r="G37" s="50"/>
      <c r="H37" s="50"/>
      <c r="I37" s="49"/>
      <c r="J37" s="51"/>
    </row>
    <row r="38" spans="1:13" ht="18">
      <c r="A38" s="1"/>
      <c r="F38" s="4"/>
      <c r="G38" s="4"/>
      <c r="H38" s="46"/>
    </row>
    <row r="39" spans="1:13" ht="18">
      <c r="A39" s="1"/>
      <c r="B39" s="1"/>
      <c r="H39" s="47"/>
    </row>
    <row r="40" spans="1:13">
      <c r="A40" s="1"/>
      <c r="J40" s="1"/>
    </row>
    <row r="41" spans="1:13">
      <c r="A41" s="1"/>
      <c r="D41" s="4"/>
    </row>
  </sheetData>
  <mergeCells count="10">
    <mergeCell ref="L32:M32"/>
    <mergeCell ref="L34:M34"/>
    <mergeCell ref="L35:M35"/>
    <mergeCell ref="D30:I31"/>
    <mergeCell ref="A1:F1"/>
    <mergeCell ref="D21:J21"/>
    <mergeCell ref="L12:N12"/>
    <mergeCell ref="A5:C6"/>
    <mergeCell ref="L30:N30"/>
    <mergeCell ref="L31:M31"/>
  </mergeCells>
  <phoneticPr fontId="8"/>
  <hyperlinks>
    <hyperlink ref="A22" r:id="rId1" xr:uid="{00000000-0004-0000-0000-000000000000}"/>
    <hyperlink ref="L35" r:id="rId2" display="http://www.westcoat.com/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 xml:space="preserve">&amp;RLiquidGraniteMaterialTemplate 8/12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2007-05-30T17:22:10Z</cp:lastPrinted>
  <dcterms:created xsi:type="dcterms:W3CDTF">1998-12-10T19:24:37Z</dcterms:created>
  <dcterms:modified xsi:type="dcterms:W3CDTF">2023-04-03T21:54:03Z</dcterms:modified>
</cp:coreProperties>
</file>