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https://westcoat.sharepoint.com/Shared Documents/Tech Data/Cost Templates/TC/"/>
    </mc:Choice>
  </mc:AlternateContent>
  <xr:revisionPtr revIDLastSave="43" documentId="8_{9F84FA64-2F0B-9340-BE07-36A3CB5DE7EB}" xr6:coauthVersionLast="47" xr6:coauthVersionMax="47" xr10:uidLastSave="{2C8B8E74-8E36-B448-808D-85E05FC909E2}"/>
  <bookViews>
    <workbookView xWindow="6240" yWindow="500" windowWidth="27360" windowHeight="18960" xr2:uid="{00000000-000D-0000-FFFF-FFFF00000000}"/>
  </bookViews>
  <sheets>
    <sheet name="Sheet1" sheetId="1" r:id="rId1"/>
    <sheet name="Sheet2" sheetId="2" r:id="rId2"/>
    <sheet name="Sheet3" sheetId="3" r:id="rId3"/>
  </sheet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11" i="1"/>
  <c r="I11" i="1" s="1"/>
  <c r="H15" i="1"/>
  <c r="I15" i="1" s="1"/>
  <c r="H10" i="1"/>
  <c r="I10" i="1" s="1"/>
  <c r="H14" i="1"/>
  <c r="I14" i="1" s="1"/>
  <c r="N8" i="1" s="1"/>
  <c r="N16" i="1" s="1"/>
  <c r="H18" i="1"/>
  <c r="I18" i="1"/>
  <c r="N9" i="1" s="1"/>
  <c r="N17" i="1" s="1"/>
  <c r="K15" i="1"/>
  <c r="K14" i="1"/>
  <c r="K11" i="1"/>
  <c r="K10" i="1"/>
  <c r="K7" i="1"/>
  <c r="K18" i="1"/>
  <c r="I7" i="1" l="1"/>
  <c r="N5" i="1" s="1"/>
  <c r="N13" i="1" s="1"/>
  <c r="N7" i="1"/>
  <c r="N15" i="1" s="1"/>
  <c r="N6" i="1"/>
  <c r="N14" i="1" s="1"/>
  <c r="K20" i="1"/>
  <c r="N18" i="1" l="1"/>
</calcChain>
</file>

<file path=xl/sharedStrings.xml><?xml version="1.0" encoding="utf-8"?>
<sst xmlns="http://schemas.openxmlformats.org/spreadsheetml/2006/main" count="82" uniqueCount="69">
  <si>
    <t>Texture Crete Solar Reflective Finish</t>
  </si>
  <si>
    <t xml:space="preserve">Material </t>
  </si>
  <si>
    <t>Optional</t>
  </si>
  <si>
    <t>Total Material</t>
  </si>
  <si>
    <t>Product</t>
  </si>
  <si>
    <t xml:space="preserve">Coverage will   </t>
  </si>
  <si>
    <t>Job</t>
  </si>
  <si>
    <t>Needed</t>
  </si>
  <si>
    <t>Step 2: Cost for</t>
  </si>
  <si>
    <t>Cost</t>
  </si>
  <si>
    <t>Template Instructions:</t>
  </si>
  <si>
    <t>Description</t>
  </si>
  <si>
    <t xml:space="preserve">                 vary</t>
  </si>
  <si>
    <t>(sq.ft..)</t>
  </si>
  <si>
    <t>(gal)</t>
  </si>
  <si>
    <t>Each Product</t>
  </si>
  <si>
    <t>(per sq. ft.)</t>
  </si>
  <si>
    <t>EC-11</t>
  </si>
  <si>
    <t>gallons</t>
  </si>
  <si>
    <t>Primer</t>
  </si>
  <si>
    <t>WP-81</t>
  </si>
  <si>
    <r>
      <t xml:space="preserve">Step 1: </t>
    </r>
    <r>
      <rPr>
        <sz val="12"/>
        <rFont val="Times New Roman"/>
        <family val="1"/>
      </rPr>
      <t>Enter the total square</t>
    </r>
  </si>
  <si>
    <t>EC-11 Water-Based Epoxy Primer</t>
  </si>
  <si>
    <t xml:space="preserve"> sq.ft./gal mix</t>
  </si>
  <si>
    <t>TC-1W</t>
  </si>
  <si>
    <t>bags</t>
  </si>
  <si>
    <t xml:space="preserve">footage of the project at the </t>
  </si>
  <si>
    <t>TC-2</t>
  </si>
  <si>
    <t>bottom of the template.</t>
  </si>
  <si>
    <t>Slurry Coat</t>
  </si>
  <si>
    <t xml:space="preserve">SC-10 </t>
  </si>
  <si>
    <t>TC-1W Basecoat Cement</t>
  </si>
  <si>
    <t xml:space="preserve"> sq.ft./bag</t>
  </si>
  <si>
    <t>Please Round Up When Ordering</t>
  </si>
  <si>
    <r>
      <t xml:space="preserve">Step 2: </t>
    </r>
    <r>
      <rPr>
        <sz val="12"/>
        <rFont val="Times New Roman"/>
        <family val="1"/>
      </rPr>
      <t xml:space="preserve">Enter the cost per </t>
    </r>
  </si>
  <si>
    <t>WP-81 Cement Modifier</t>
  </si>
  <si>
    <t xml:space="preserve"> sq.ft./gal</t>
  </si>
  <si>
    <t>unit (gallon, bag etc.)</t>
    <phoneticPr fontId="9"/>
  </si>
  <si>
    <t>Total Costs</t>
  </si>
  <si>
    <t xml:space="preserve">for each product in the </t>
  </si>
  <si>
    <t>Texture Coat</t>
  </si>
  <si>
    <t>indicated column.</t>
  </si>
  <si>
    <t>TC-2 Smooth Texture Cement</t>
  </si>
  <si>
    <t>TC-1 W</t>
  </si>
  <si>
    <r>
      <t>NOTE:</t>
    </r>
    <r>
      <rPr>
        <sz val="12"/>
        <rFont val="Times New Roman"/>
        <family val="1"/>
      </rPr>
      <t xml:space="preserve"> For installation </t>
    </r>
  </si>
  <si>
    <t>instructions please refer to the</t>
  </si>
  <si>
    <t>Topcoat</t>
  </si>
  <si>
    <t xml:space="preserve">system specification sheets posted </t>
  </si>
  <si>
    <t>SC-10 SR Acrylic Topcoat</t>
  </si>
  <si>
    <t>Total</t>
  </si>
  <si>
    <t>on our website. Training videos</t>
  </si>
  <si>
    <t>for a variety of our systems</t>
  </si>
  <si>
    <t>Step 1: Total Square Footage</t>
  </si>
  <si>
    <t>sq. ft.</t>
  </si>
  <si>
    <t>Rounding is not reflected in above price</t>
  </si>
  <si>
    <t>are also available on our website.</t>
  </si>
  <si>
    <t>Please read the complete specification guide before ordering material or beginning the job.</t>
  </si>
  <si>
    <t>www.westcoat.com</t>
  </si>
  <si>
    <t>This Sheet to Be Used as Rough Estimate Only</t>
  </si>
  <si>
    <t>Westcoat Specialty Coating Systems</t>
  </si>
  <si>
    <t>4007 Lockridge Street</t>
  </si>
  <si>
    <r>
      <t xml:space="preserve">* Quantities and prices are based on single bag/single gallon units. </t>
    </r>
    <r>
      <rPr>
        <sz val="10"/>
        <rFont val="Times"/>
        <family val="1"/>
      </rPr>
      <t>(Unless otherwise stated)</t>
    </r>
  </si>
  <si>
    <t>San Diego,  Ca 92102</t>
  </si>
  <si>
    <t>* Coating accessories and system options are not figured into estimates.</t>
  </si>
  <si>
    <t>800-250-4519</t>
  </si>
  <si>
    <t>* Contact your local distributor for a price quote, specification sheets and/or DVDs.</t>
  </si>
  <si>
    <t>Fax (619) 262-8606</t>
  </si>
  <si>
    <t>* We do not guarantee coverages, please allow additional material for waste.</t>
  </si>
  <si>
    <t>* All coverage rates should be verified and adjusted for each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</si>
</sst>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27">
    <font>
      <sz val="9"/>
      <name val="Geneva"/>
    </font>
    <font>
      <sz val="9"/>
      <name val="Geneva"/>
      <family val="2"/>
    </font>
    <font>
      <sz val="9"/>
      <name val="Times"/>
      <family val="1"/>
    </font>
    <font>
      <b/>
      <sz val="12"/>
      <name val="Times"/>
      <family val="1"/>
    </font>
    <font>
      <b/>
      <sz val="9"/>
      <name val="Times"/>
      <family val="1"/>
    </font>
    <font>
      <b/>
      <sz val="12"/>
      <color indexed="10"/>
      <name val="Times"/>
      <family val="1"/>
    </font>
    <font>
      <sz val="9"/>
      <color indexed="10"/>
      <name val="Times"/>
      <family val="1"/>
    </font>
    <font>
      <b/>
      <sz val="12"/>
      <color indexed="8"/>
      <name val="Times"/>
      <family val="1"/>
    </font>
    <font>
      <b/>
      <i/>
      <sz val="10"/>
      <name val="Times"/>
      <family val="1"/>
    </font>
    <font>
      <sz val="8"/>
      <name val="Verdana"/>
      <family val="2"/>
    </font>
    <font>
      <sz val="10"/>
      <name val="Times"/>
      <family val="1"/>
    </font>
    <font>
      <b/>
      <i/>
      <u/>
      <sz val="14"/>
      <name val="Times"/>
      <family val="1"/>
    </font>
    <font>
      <sz val="36"/>
      <name val="Cooper Blk BT"/>
    </font>
    <font>
      <sz val="30"/>
      <name val="Akzidenz Grotesk BE BoldCn"/>
    </font>
    <font>
      <b/>
      <u/>
      <sz val="12"/>
      <name val="Times"/>
      <family val="1"/>
    </font>
    <font>
      <u/>
      <sz val="11.25"/>
      <color indexed="12"/>
      <name val="Geneva"/>
      <family val="2"/>
    </font>
    <font>
      <b/>
      <u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sz val="14"/>
      <name val="Geneva"/>
      <family val="2"/>
    </font>
    <font>
      <sz val="14"/>
      <name val="Times New Roman Bold"/>
    </font>
    <font>
      <sz val="14"/>
      <name val="Times"/>
      <family val="1"/>
    </font>
    <font>
      <sz val="14"/>
      <name val="Times New Roman"/>
      <family val="1"/>
    </font>
    <font>
      <u/>
      <sz val="14"/>
      <color indexed="12"/>
      <name val="Times New Roman Bold"/>
    </font>
    <font>
      <b/>
      <i/>
      <sz val="12"/>
      <name val="Times"/>
      <family val="1"/>
    </font>
    <font>
      <sz val="9"/>
      <color theme="1"/>
      <name val="Times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/>
    <xf numFmtId="164" fontId="2" fillId="0" borderId="1" xfId="0" applyNumberFormat="1" applyFont="1" applyBorder="1"/>
    <xf numFmtId="165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left" indent="1"/>
    </xf>
    <xf numFmtId="0" fontId="3" fillId="0" borderId="0" xfId="0" applyFont="1"/>
    <xf numFmtId="0" fontId="3" fillId="0" borderId="0" xfId="0" applyFont="1" applyAlignment="1">
      <alignment horizontal="left"/>
    </xf>
    <xf numFmtId="44" fontId="2" fillId="0" borderId="3" xfId="2" applyFont="1" applyBorder="1"/>
    <xf numFmtId="0" fontId="2" fillId="0" borderId="0" xfId="0" applyFont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44" fontId="2" fillId="0" borderId="9" xfId="0" applyNumberFormat="1" applyFont="1" applyBorder="1"/>
    <xf numFmtId="0" fontId="7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2" fillId="0" borderId="10" xfId="0" applyFont="1" applyBorder="1"/>
    <xf numFmtId="0" fontId="2" fillId="0" borderId="12" xfId="0" applyFont="1" applyBorder="1"/>
    <xf numFmtId="44" fontId="2" fillId="0" borderId="11" xfId="0" applyNumberFormat="1" applyFont="1" applyBorder="1"/>
    <xf numFmtId="44" fontId="2" fillId="0" borderId="13" xfId="0" applyNumberFormat="1" applyFont="1" applyBorder="1"/>
    <xf numFmtId="44" fontId="2" fillId="0" borderId="14" xfId="0" applyNumberFormat="1" applyFont="1" applyBorder="1"/>
    <xf numFmtId="0" fontId="2" fillId="0" borderId="15" xfId="0" applyFont="1" applyBorder="1" applyAlignment="1">
      <alignment horizontal="right"/>
    </xf>
    <xf numFmtId="44" fontId="2" fillId="0" borderId="16" xfId="0" applyNumberFormat="1" applyFont="1" applyBorder="1"/>
    <xf numFmtId="0" fontId="10" fillId="0" borderId="0" xfId="0" applyFont="1" applyAlignment="1">
      <alignment horizontal="left"/>
    </xf>
    <xf numFmtId="0" fontId="3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" xfId="0" applyFont="1" applyBorder="1"/>
    <xf numFmtId="44" fontId="6" fillId="0" borderId="1" xfId="2" applyFont="1" applyBorder="1" applyAlignment="1"/>
    <xf numFmtId="44" fontId="2" fillId="0" borderId="3" xfId="2" applyFont="1" applyBorder="1" applyAlignment="1"/>
    <xf numFmtId="0" fontId="14" fillId="0" borderId="19" xfId="0" applyFont="1" applyBorder="1" applyAlignment="1">
      <alignment horizontal="left"/>
    </xf>
    <xf numFmtId="44" fontId="6" fillId="0" borderId="1" xfId="2" applyFont="1" applyBorder="1"/>
    <xf numFmtId="0" fontId="14" fillId="0" borderId="2" xfId="0" applyFont="1" applyBorder="1" applyAlignment="1">
      <alignment horizontal="left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0" fillId="0" borderId="0" xfId="0" applyFont="1"/>
    <xf numFmtId="0" fontId="11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/>
    <xf numFmtId="0" fontId="18" fillId="0" borderId="0" xfId="0" applyFont="1" applyAlignment="1">
      <alignment horizontal="left" vertical="center"/>
    </xf>
    <xf numFmtId="0" fontId="19" fillId="0" borderId="0" xfId="3" applyFont="1" applyBorder="1" applyAlignment="1" applyProtection="1">
      <alignment horizontal="left" indent="1"/>
    </xf>
    <xf numFmtId="0" fontId="20" fillId="0" borderId="23" xfId="0" applyFont="1" applyBorder="1"/>
    <xf numFmtId="0" fontId="21" fillId="0" borderId="0" xfId="0" applyFont="1"/>
    <xf numFmtId="0" fontId="22" fillId="0" borderId="0" xfId="0" applyFont="1"/>
    <xf numFmtId="0" fontId="20" fillId="0" borderId="24" xfId="0" applyFont="1" applyBorder="1"/>
    <xf numFmtId="0" fontId="23" fillId="0" borderId="0" xfId="0" applyFont="1"/>
    <xf numFmtId="0" fontId="22" fillId="0" borderId="25" xfId="0" applyFont="1" applyBorder="1" applyAlignment="1">
      <alignment horizontal="left"/>
    </xf>
    <xf numFmtId="0" fontId="20" fillId="0" borderId="0" xfId="0" applyFont="1"/>
    <xf numFmtId="0" fontId="22" fillId="0" borderId="0" xfId="0" applyFont="1" applyAlignment="1">
      <alignment horizontal="left"/>
    </xf>
    <xf numFmtId="0" fontId="22" fillId="0" borderId="25" xfId="0" applyFont="1" applyBorder="1"/>
    <xf numFmtId="0" fontId="23" fillId="0" borderId="0" xfId="0" applyFont="1" applyAlignment="1">
      <alignment horizontal="left"/>
    </xf>
    <xf numFmtId="0" fontId="24" fillId="0" borderId="0" xfId="3" applyFont="1" applyBorder="1" applyAlignment="1" applyProtection="1"/>
    <xf numFmtId="0" fontId="22" fillId="0" borderId="26" xfId="0" applyFont="1" applyBorder="1" applyAlignment="1">
      <alignment horizontal="left"/>
    </xf>
    <xf numFmtId="0" fontId="20" fillId="0" borderId="27" xfId="0" applyFont="1" applyBorder="1"/>
    <xf numFmtId="0" fontId="5" fillId="0" borderId="7" xfId="0" applyFont="1" applyBorder="1" applyAlignment="1">
      <alignment horizontal="right"/>
    </xf>
    <xf numFmtId="164" fontId="6" fillId="0" borderId="29" xfId="1" applyNumberFormat="1" applyFont="1" applyBorder="1" applyProtection="1">
      <protection locked="0"/>
    </xf>
    <xf numFmtId="0" fontId="26" fillId="0" borderId="12" xfId="0" applyFont="1" applyBorder="1"/>
    <xf numFmtId="0" fontId="26" fillId="0" borderId="2" xfId="0" applyFont="1" applyBorder="1"/>
    <xf numFmtId="0" fontId="26" fillId="0" borderId="1" xfId="0" applyFont="1" applyBorder="1"/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32" xfId="0" applyFont="1" applyBorder="1"/>
    <xf numFmtId="44" fontId="2" fillId="0" borderId="33" xfId="0" applyNumberFormat="1" applyFont="1" applyBorder="1"/>
    <xf numFmtId="0" fontId="20" fillId="0" borderId="28" xfId="0" applyFont="1" applyBorder="1"/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0" fontId="11" fillId="0" borderId="30" xfId="0" applyFont="1" applyBorder="1" applyAlignment="1">
      <alignment horizontal="left"/>
    </xf>
    <xf numFmtId="0" fontId="20" fillId="0" borderId="31" xfId="0" applyFont="1" applyBorder="1" applyAlignment="1"/>
    <xf numFmtId="0" fontId="20" fillId="0" borderId="25" xfId="0" applyFont="1" applyBorder="1" applyAlignment="1"/>
    <xf numFmtId="0" fontId="20" fillId="0" borderId="0" xfId="0" applyFont="1" applyAlignment="1"/>
    <xf numFmtId="0" fontId="8" fillId="0" borderId="31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2" fillId="0" borderId="10" xfId="0" applyNumberFormat="1" applyFont="1" applyBorder="1"/>
    <xf numFmtId="165" fontId="2" fillId="0" borderId="32" xfId="0" applyNumberFormat="1" applyFont="1" applyBorder="1"/>
    <xf numFmtId="165" fontId="2" fillId="0" borderId="12" xfId="0" applyNumberFormat="1" applyFont="1" applyBorder="1"/>
    <xf numFmtId="165" fontId="2" fillId="0" borderId="6" xfId="0" applyNumberFormat="1" applyFont="1" applyBorder="1"/>
    <xf numFmtId="0" fontId="2" fillId="0" borderId="11" xfId="0" applyFont="1" applyBorder="1"/>
    <xf numFmtId="0" fontId="2" fillId="0" borderId="33" xfId="0" applyFont="1" applyBorder="1"/>
    <xf numFmtId="0" fontId="2" fillId="0" borderId="13" xfId="0" applyFont="1" applyBorder="1"/>
    <xf numFmtId="0" fontId="2" fillId="0" borderId="14" xfId="0" applyFont="1" applyBorder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0</xdr:rowOff>
    </xdr:from>
    <xdr:to>
      <xdr:col>1</xdr:col>
      <xdr:colOff>25400</xdr:colOff>
      <xdr:row>3</xdr:row>
      <xdr:rowOff>88900</xdr:rowOff>
    </xdr:to>
    <xdr:pic>
      <xdr:nvPicPr>
        <xdr:cNvPr id="1035" name="Picture 3">
          <a:extLst>
            <a:ext uri="{FF2B5EF4-FFF2-40B4-BE49-F238E27FC236}">
              <a16:creationId xmlns:a16="http://schemas.microsoft.com/office/drawing/2014/main" id="{BC10D223-72E1-CD4D-A091-D7A687249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22300"/>
          <a:ext cx="1536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25400</xdr:colOff>
      <xdr:row>0</xdr:row>
      <xdr:rowOff>0</xdr:rowOff>
    </xdr:from>
    <xdr:to>
      <xdr:col>6</xdr:col>
      <xdr:colOff>708660</xdr:colOff>
      <xdr:row>0</xdr:row>
      <xdr:rowOff>596900</xdr:rowOff>
    </xdr:to>
    <xdr:pic>
      <xdr:nvPicPr>
        <xdr:cNvPr id="1036" name="Picture 3" descr="WC® Logo Black.jpg">
          <a:extLst>
            <a:ext uri="{FF2B5EF4-FFF2-40B4-BE49-F238E27FC236}">
              <a16:creationId xmlns:a16="http://schemas.microsoft.com/office/drawing/2014/main" id="{8DC65D1D-991B-D241-8E5A-F1542F16C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49022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zoomScale="127" zoomScaleNormal="127" workbookViewId="0">
      <selection activeCell="P15" sqref="P15"/>
    </sheetView>
  </sheetViews>
  <sheetFormatPr baseColWidth="10" defaultColWidth="11.5" defaultRowHeight="13"/>
  <cols>
    <col min="1" max="1" width="20.83203125" customWidth="1"/>
    <col min="2" max="2" width="0.83203125" customWidth="1"/>
    <col min="3" max="3" width="2.6640625" customWidth="1"/>
    <col min="4" max="4" width="7.5" customWidth="1"/>
    <col min="5" max="5" width="19" customWidth="1"/>
    <col min="6" max="6" width="4.5" customWidth="1"/>
    <col min="8" max="8" width="8.5" customWidth="1"/>
    <col min="9" max="9" width="8.83203125" bestFit="1" customWidth="1"/>
    <col min="10" max="10" width="14.6640625" bestFit="1" customWidth="1"/>
    <col min="11" max="11" width="14.1640625" customWidth="1"/>
    <col min="12" max="12" width="4.6640625" customWidth="1"/>
    <col min="13" max="13" width="13.83203125" customWidth="1"/>
    <col min="14" max="14" width="20.83203125" customWidth="1"/>
    <col min="15" max="15" width="8" customWidth="1"/>
  </cols>
  <sheetData>
    <row r="1" spans="1:15" ht="49" customHeight="1">
      <c r="A1" s="71"/>
      <c r="B1" s="71"/>
      <c r="C1" s="71"/>
      <c r="D1" s="71"/>
      <c r="E1" s="71"/>
      <c r="F1" s="71"/>
      <c r="G1" s="71"/>
      <c r="H1" s="80" t="s">
        <v>0</v>
      </c>
      <c r="I1" s="81"/>
      <c r="J1" s="81"/>
      <c r="K1" s="81"/>
      <c r="L1" s="81"/>
      <c r="M1" s="81"/>
      <c r="N1" s="82"/>
      <c r="O1" s="66"/>
    </row>
    <row r="2" spans="1:15" ht="14" thickBot="1">
      <c r="B2" s="1"/>
    </row>
    <row r="3" spans="1:15" ht="16">
      <c r="A3" s="4"/>
      <c r="B3" s="1"/>
      <c r="E3" s="9"/>
      <c r="F3" s="9"/>
      <c r="G3" s="9"/>
      <c r="H3" s="9"/>
      <c r="I3" s="3" t="s">
        <v>1</v>
      </c>
      <c r="J3" s="9"/>
      <c r="K3" s="20" t="s">
        <v>2</v>
      </c>
      <c r="N3" s="14" t="s">
        <v>3</v>
      </c>
    </row>
    <row r="4" spans="1:15" ht="17" thickBot="1">
      <c r="A4" s="8"/>
      <c r="B4" s="1"/>
      <c r="E4" s="3" t="s">
        <v>4</v>
      </c>
      <c r="F4" s="10" t="s">
        <v>5</v>
      </c>
      <c r="H4" s="3" t="s">
        <v>6</v>
      </c>
      <c r="I4" s="3" t="s">
        <v>7</v>
      </c>
      <c r="J4" s="13" t="s">
        <v>8</v>
      </c>
      <c r="K4" s="3" t="s">
        <v>9</v>
      </c>
      <c r="N4" s="15" t="s">
        <v>7</v>
      </c>
    </row>
    <row r="5" spans="1:15" ht="17" thickBot="1">
      <c r="A5" s="72" t="s">
        <v>10</v>
      </c>
      <c r="B5" s="72"/>
      <c r="C5" s="72"/>
      <c r="E5" s="3" t="s">
        <v>11</v>
      </c>
      <c r="F5" s="3" t="s">
        <v>12</v>
      </c>
      <c r="G5" s="3"/>
      <c r="H5" s="3" t="s">
        <v>13</v>
      </c>
      <c r="I5" s="3" t="s">
        <v>14</v>
      </c>
      <c r="J5" s="21" t="s">
        <v>15</v>
      </c>
      <c r="K5" s="3" t="s">
        <v>16</v>
      </c>
      <c r="M5" s="22" t="s">
        <v>17</v>
      </c>
      <c r="N5" s="83">
        <f>I7</f>
        <v>3.3333333333333335</v>
      </c>
      <c r="O5" s="87" t="s">
        <v>18</v>
      </c>
    </row>
    <row r="6" spans="1:15" ht="14" customHeight="1">
      <c r="A6" s="72"/>
      <c r="B6" s="72"/>
      <c r="C6" s="72"/>
      <c r="E6" s="36" t="s">
        <v>19</v>
      </c>
      <c r="F6" s="30"/>
      <c r="G6" s="30"/>
      <c r="H6" s="30"/>
      <c r="I6" s="30"/>
      <c r="J6" s="31"/>
      <c r="K6" s="32"/>
      <c r="M6" s="68" t="s">
        <v>20</v>
      </c>
      <c r="N6" s="84">
        <f>SUM(I11,I15)</f>
        <v>12.444444444444445</v>
      </c>
      <c r="O6" s="88" t="s">
        <v>18</v>
      </c>
    </row>
    <row r="7" spans="1:15" ht="13" customHeight="1">
      <c r="A7" s="44" t="s">
        <v>21</v>
      </c>
      <c r="B7" s="45"/>
      <c r="C7" s="45"/>
      <c r="E7" s="7" t="s">
        <v>22</v>
      </c>
      <c r="F7" s="33">
        <v>300</v>
      </c>
      <c r="G7" s="33" t="s">
        <v>23</v>
      </c>
      <c r="H7" s="5">
        <f>H20</f>
        <v>1000</v>
      </c>
      <c r="I7" s="6">
        <f>(H7/F7)</f>
        <v>3.3333333333333335</v>
      </c>
      <c r="J7" s="34"/>
      <c r="K7" s="35">
        <f>SUM(1/F7)*J7</f>
        <v>0</v>
      </c>
      <c r="M7" s="63" t="s">
        <v>24</v>
      </c>
      <c r="N7" s="85">
        <f>SUM(I10)</f>
        <v>8</v>
      </c>
      <c r="O7" s="89" t="s">
        <v>25</v>
      </c>
    </row>
    <row r="8" spans="1:15" ht="16">
      <c r="A8" s="46" t="s">
        <v>26</v>
      </c>
      <c r="B8" s="45"/>
      <c r="C8" s="45"/>
      <c r="E8" s="7"/>
      <c r="F8" s="33"/>
      <c r="G8" s="33"/>
      <c r="H8" s="5"/>
      <c r="I8" s="6"/>
      <c r="J8" s="37"/>
      <c r="K8" s="11"/>
      <c r="M8" s="23" t="s">
        <v>27</v>
      </c>
      <c r="N8" s="85">
        <f>SUM(I14)</f>
        <v>4.4444444444444446</v>
      </c>
      <c r="O8" s="89" t="s">
        <v>25</v>
      </c>
    </row>
    <row r="9" spans="1:15" ht="17" thickBot="1">
      <c r="A9" s="46" t="s">
        <v>28</v>
      </c>
      <c r="B9" s="45"/>
      <c r="C9" s="45"/>
      <c r="E9" s="38" t="s">
        <v>29</v>
      </c>
      <c r="F9" s="33"/>
      <c r="G9" s="33"/>
      <c r="H9" s="5"/>
      <c r="I9" s="6"/>
      <c r="J9" s="37"/>
      <c r="K9" s="11"/>
      <c r="M9" s="16" t="s">
        <v>30</v>
      </c>
      <c r="N9" s="86">
        <f>SUM(I18)</f>
        <v>6.666666666666667</v>
      </c>
      <c r="O9" s="90" t="s">
        <v>18</v>
      </c>
    </row>
    <row r="10" spans="1:15" ht="16">
      <c r="A10" s="44"/>
      <c r="B10" s="45"/>
      <c r="C10" s="45"/>
      <c r="E10" s="64" t="s">
        <v>31</v>
      </c>
      <c r="F10" s="65">
        <v>125</v>
      </c>
      <c r="G10" s="33" t="s">
        <v>32</v>
      </c>
      <c r="H10" s="5">
        <f>H20</f>
        <v>1000</v>
      </c>
      <c r="I10" s="6">
        <f>H10/F10</f>
        <v>8</v>
      </c>
      <c r="J10" s="37"/>
      <c r="K10" s="11">
        <f>SUM(1/F10)*J10</f>
        <v>0</v>
      </c>
      <c r="M10" s="77" t="s">
        <v>33</v>
      </c>
      <c r="N10" s="77"/>
      <c r="O10" s="77"/>
    </row>
    <row r="11" spans="1:15" ht="17" thickBot="1">
      <c r="A11" s="44" t="s">
        <v>34</v>
      </c>
      <c r="B11" s="45"/>
      <c r="C11" s="45"/>
      <c r="E11" s="7" t="s">
        <v>35</v>
      </c>
      <c r="F11" s="33">
        <v>125</v>
      </c>
      <c r="G11" s="33" t="s">
        <v>36</v>
      </c>
      <c r="H11" s="5">
        <f>H20</f>
        <v>1000</v>
      </c>
      <c r="I11" s="6">
        <f>H11/F11</f>
        <v>8</v>
      </c>
      <c r="J11" s="34"/>
      <c r="K11" s="11">
        <f>SUM(1/F11)*J11</f>
        <v>0</v>
      </c>
      <c r="N11" s="3"/>
    </row>
    <row r="12" spans="1:15" ht="17" thickBot="1">
      <c r="A12" s="46" t="s">
        <v>37</v>
      </c>
      <c r="B12" s="45"/>
      <c r="C12" s="45"/>
      <c r="E12" s="7"/>
      <c r="F12" s="33"/>
      <c r="G12" s="33"/>
      <c r="H12" s="5"/>
      <c r="I12" s="6"/>
      <c r="J12" s="37"/>
      <c r="K12" s="11"/>
      <c r="N12" s="14" t="s">
        <v>38</v>
      </c>
    </row>
    <row r="13" spans="1:15" ht="16">
      <c r="A13" s="46" t="s">
        <v>39</v>
      </c>
      <c r="B13" s="45"/>
      <c r="C13" s="45"/>
      <c r="E13" s="38" t="s">
        <v>40</v>
      </c>
      <c r="F13" s="33"/>
      <c r="G13" s="33"/>
      <c r="H13" s="5"/>
      <c r="I13" s="6"/>
      <c r="J13" s="37"/>
      <c r="K13" s="11"/>
      <c r="M13" s="22" t="s">
        <v>17</v>
      </c>
      <c r="N13" s="24">
        <f>SUM(N5*J7)</f>
        <v>0</v>
      </c>
      <c r="O13" s="1"/>
    </row>
    <row r="14" spans="1:15" ht="16">
      <c r="A14" s="46" t="s">
        <v>41</v>
      </c>
      <c r="B14" s="45"/>
      <c r="C14" s="45"/>
      <c r="E14" s="7" t="s">
        <v>42</v>
      </c>
      <c r="F14" s="33">
        <v>225</v>
      </c>
      <c r="G14" s="33" t="s">
        <v>32</v>
      </c>
      <c r="H14" s="5">
        <f>H20</f>
        <v>1000</v>
      </c>
      <c r="I14" s="6">
        <f>H14/F14</f>
        <v>4.4444444444444446</v>
      </c>
      <c r="J14" s="37"/>
      <c r="K14" s="11">
        <f>SUM(1/F14)*J14</f>
        <v>0</v>
      </c>
      <c r="M14" s="68" t="s">
        <v>20</v>
      </c>
      <c r="N14" s="69">
        <f>SUM(N6*J11)</f>
        <v>0</v>
      </c>
      <c r="O14" s="1"/>
    </row>
    <row r="15" spans="1:15" ht="16">
      <c r="B15" s="45"/>
      <c r="C15" s="45"/>
      <c r="E15" s="7" t="s">
        <v>35</v>
      </c>
      <c r="F15" s="33">
        <v>225</v>
      </c>
      <c r="G15" s="33" t="s">
        <v>36</v>
      </c>
      <c r="H15" s="5">
        <f>H20</f>
        <v>1000</v>
      </c>
      <c r="I15" s="6">
        <f>H15/F15</f>
        <v>4.4444444444444446</v>
      </c>
      <c r="J15" s="34"/>
      <c r="K15" s="11">
        <f>SUM(1/F15)*J15</f>
        <v>0</v>
      </c>
      <c r="M15" s="23" t="s">
        <v>43</v>
      </c>
      <c r="N15" s="25">
        <f>SUM(N7*J10)</f>
        <v>0</v>
      </c>
      <c r="O15" s="1"/>
    </row>
    <row r="16" spans="1:15" ht="16">
      <c r="A16" s="44" t="s">
        <v>44</v>
      </c>
      <c r="B16" s="45"/>
      <c r="C16" s="45"/>
      <c r="E16" s="7"/>
      <c r="F16" s="33"/>
      <c r="G16" s="33"/>
      <c r="H16" s="5"/>
      <c r="I16" s="6"/>
      <c r="J16" s="37"/>
      <c r="K16" s="11"/>
      <c r="M16" s="23" t="s">
        <v>27</v>
      </c>
      <c r="N16" s="25">
        <f>SUM(N8*J14)</f>
        <v>0</v>
      </c>
      <c r="O16" s="1"/>
    </row>
    <row r="17" spans="1:15" ht="17" thickBot="1">
      <c r="A17" s="46" t="s">
        <v>45</v>
      </c>
      <c r="B17" s="45"/>
      <c r="C17" s="45"/>
      <c r="E17" s="38" t="s">
        <v>46</v>
      </c>
      <c r="F17" s="33"/>
      <c r="G17" s="33"/>
      <c r="H17" s="5"/>
      <c r="I17" s="6"/>
      <c r="J17" s="37"/>
      <c r="K17" s="11"/>
      <c r="M17" s="16" t="s">
        <v>30</v>
      </c>
      <c r="N17" s="26">
        <f>SUM(N9*J18)</f>
        <v>0</v>
      </c>
      <c r="O17" s="1"/>
    </row>
    <row r="18" spans="1:15" ht="17" thickBot="1">
      <c r="A18" s="46" t="s">
        <v>47</v>
      </c>
      <c r="B18" s="45"/>
      <c r="C18" s="45"/>
      <c r="E18" s="7" t="s">
        <v>48</v>
      </c>
      <c r="F18" s="65">
        <v>150</v>
      </c>
      <c r="G18" s="33" t="s">
        <v>36</v>
      </c>
      <c r="H18" s="5">
        <f>H20</f>
        <v>1000</v>
      </c>
      <c r="I18" s="6">
        <f>H18/F18</f>
        <v>6.666666666666667</v>
      </c>
      <c r="J18" s="37"/>
      <c r="K18" s="11">
        <f>SUM(1/F18)*J18</f>
        <v>0</v>
      </c>
      <c r="L18" s="2"/>
      <c r="M18" s="27" t="s">
        <v>49</v>
      </c>
      <c r="N18" s="28">
        <f>SUM(N13:N17)</f>
        <v>0</v>
      </c>
      <c r="O18" s="1"/>
    </row>
    <row r="19" spans="1:15" ht="17" thickBot="1">
      <c r="A19" s="46" t="s">
        <v>50</v>
      </c>
      <c r="B19" s="45"/>
      <c r="C19" s="45"/>
      <c r="D19" s="1"/>
      <c r="E19" s="39"/>
      <c r="F19" s="40"/>
      <c r="G19" s="40"/>
      <c r="H19" s="40"/>
      <c r="I19" s="40"/>
      <c r="J19" s="40"/>
      <c r="K19" s="41"/>
      <c r="L19" s="1"/>
      <c r="O19" s="67"/>
    </row>
    <row r="20" spans="1:15" ht="17" thickBot="1">
      <c r="A20" s="46" t="s">
        <v>51</v>
      </c>
      <c r="B20" s="45"/>
      <c r="C20" s="45"/>
      <c r="D20" s="1"/>
      <c r="E20" s="16"/>
      <c r="F20" s="17"/>
      <c r="G20" s="61" t="s">
        <v>52</v>
      </c>
      <c r="H20" s="62">
        <v>1000</v>
      </c>
      <c r="I20" s="17" t="s">
        <v>53</v>
      </c>
      <c r="J20" s="18"/>
      <c r="K20" s="19">
        <f>SUM(K7:K18)</f>
        <v>0</v>
      </c>
      <c r="L20" s="1"/>
      <c r="M20" s="67" t="s">
        <v>54</v>
      </c>
      <c r="N20" s="67"/>
    </row>
    <row r="21" spans="1:15" ht="16">
      <c r="A21" s="46" t="s">
        <v>55</v>
      </c>
      <c r="B21" s="45"/>
      <c r="C21" s="45"/>
      <c r="E21" s="78" t="s">
        <v>56</v>
      </c>
      <c r="F21" s="78"/>
      <c r="G21" s="78"/>
      <c r="H21" s="79"/>
      <c r="I21" s="78"/>
      <c r="J21" s="78"/>
      <c r="K21" s="78"/>
      <c r="M21" s="1"/>
    </row>
    <row r="22" spans="1:15" ht="17" thickBot="1">
      <c r="A22" s="47" t="s">
        <v>57</v>
      </c>
      <c r="B22" s="45"/>
      <c r="C22" s="45"/>
      <c r="M22" s="1"/>
    </row>
    <row r="23" spans="1:15" ht="19">
      <c r="A23" s="8"/>
      <c r="B23" s="1"/>
      <c r="C23" s="1"/>
      <c r="E23" s="73" t="s">
        <v>58</v>
      </c>
      <c r="F23" s="74"/>
      <c r="G23" s="74"/>
      <c r="H23" s="74"/>
      <c r="I23" s="74"/>
      <c r="J23" s="74"/>
      <c r="K23" s="48"/>
      <c r="M23" s="49" t="s">
        <v>59</v>
      </c>
      <c r="N23" s="50"/>
    </row>
    <row r="24" spans="1:15" ht="19">
      <c r="A24" s="1"/>
      <c r="B24" s="1"/>
      <c r="C24" s="1"/>
      <c r="D24" s="1"/>
      <c r="E24" s="75"/>
      <c r="F24" s="76"/>
      <c r="G24" s="76"/>
      <c r="H24" s="76"/>
      <c r="I24" s="76"/>
      <c r="J24" s="76"/>
      <c r="K24" s="51"/>
      <c r="M24" s="52" t="s">
        <v>60</v>
      </c>
      <c r="N24" s="50"/>
    </row>
    <row r="25" spans="1:15" ht="19">
      <c r="A25" s="1"/>
      <c r="B25" s="1"/>
      <c r="C25" s="1"/>
      <c r="D25" s="1"/>
      <c r="E25" s="53" t="s">
        <v>61</v>
      </c>
      <c r="F25" s="54"/>
      <c r="G25" s="54"/>
      <c r="H25" s="54"/>
      <c r="I25" s="54"/>
      <c r="J25" s="55"/>
      <c r="K25" s="51"/>
      <c r="M25" s="52" t="s">
        <v>62</v>
      </c>
      <c r="N25" s="50"/>
    </row>
    <row r="26" spans="1:15" ht="19">
      <c r="A26" s="1"/>
      <c r="B26" s="1"/>
      <c r="C26" s="1"/>
      <c r="D26" s="1"/>
      <c r="E26" s="53" t="s">
        <v>63</v>
      </c>
      <c r="F26" s="54"/>
      <c r="G26" s="54"/>
      <c r="H26" s="54"/>
      <c r="I26" s="54"/>
      <c r="J26" s="55"/>
      <c r="K26" s="51"/>
      <c r="M26" s="52" t="s">
        <v>64</v>
      </c>
      <c r="N26" s="50"/>
    </row>
    <row r="27" spans="1:15" ht="19">
      <c r="A27" s="1"/>
      <c r="B27" s="1"/>
      <c r="C27" s="1"/>
      <c r="D27" s="1"/>
      <c r="E27" s="56" t="s">
        <v>65</v>
      </c>
      <c r="F27" s="54"/>
      <c r="G27" s="54"/>
      <c r="H27" s="54"/>
      <c r="I27" s="54"/>
      <c r="J27" s="50"/>
      <c r="K27" s="51"/>
      <c r="L27" s="12"/>
      <c r="M27" s="57" t="s">
        <v>66</v>
      </c>
      <c r="N27" s="50"/>
    </row>
    <row r="28" spans="1:15" ht="19">
      <c r="A28" s="1"/>
      <c r="B28" s="1"/>
      <c r="C28" s="1"/>
      <c r="D28" s="1"/>
      <c r="E28" s="53" t="s">
        <v>67</v>
      </c>
      <c r="F28" s="54"/>
      <c r="G28" s="54"/>
      <c r="H28" s="55"/>
      <c r="I28" s="55"/>
      <c r="J28" s="55"/>
      <c r="K28" s="51"/>
      <c r="M28" s="58" t="s">
        <v>57</v>
      </c>
      <c r="N28" s="50"/>
    </row>
    <row r="29" spans="1:15" ht="20" thickBot="1">
      <c r="A29" s="1"/>
      <c r="B29" s="1"/>
      <c r="C29" s="1"/>
      <c r="D29" s="1"/>
      <c r="E29" s="59" t="s">
        <v>68</v>
      </c>
      <c r="F29" s="60"/>
      <c r="G29" s="60"/>
      <c r="H29" s="60"/>
      <c r="I29" s="60"/>
      <c r="J29" s="60"/>
      <c r="K29" s="70"/>
      <c r="L29" s="12"/>
      <c r="M29" s="54"/>
      <c r="N29" s="50"/>
    </row>
    <row r="30" spans="1:15" ht="14">
      <c r="A30" s="1"/>
      <c r="B30" s="1"/>
      <c r="C30" s="1"/>
      <c r="E30" s="12"/>
      <c r="K30" s="42"/>
      <c r="L30" s="12"/>
      <c r="M30" s="12"/>
    </row>
    <row r="31" spans="1:15" ht="14">
      <c r="A31" s="4"/>
      <c r="B31" s="1"/>
      <c r="C31" s="1"/>
      <c r="E31" s="1"/>
      <c r="K31" s="42"/>
    </row>
    <row r="32" spans="1:15" ht="14">
      <c r="A32" s="1"/>
      <c r="B32" s="1"/>
      <c r="C32" s="1"/>
      <c r="K32" s="29"/>
    </row>
    <row r="33" spans="1:13" ht="19">
      <c r="A33" s="1"/>
      <c r="E33" s="43"/>
      <c r="L33" s="12"/>
      <c r="M33" s="12"/>
    </row>
    <row r="34" spans="1:13">
      <c r="A34" s="1"/>
      <c r="B34" s="1"/>
      <c r="C34" s="1"/>
      <c r="D34" s="1"/>
      <c r="E34" s="1"/>
      <c r="F34" s="1"/>
      <c r="L34" s="12"/>
      <c r="M34" s="12"/>
    </row>
    <row r="35" spans="1:13">
      <c r="A35" s="1"/>
      <c r="E35" s="1"/>
      <c r="F35" s="1"/>
      <c r="L35" s="12"/>
      <c r="M35" s="12"/>
    </row>
    <row r="36" spans="1:13">
      <c r="F36" s="1"/>
      <c r="K36" s="12"/>
    </row>
    <row r="37" spans="1:13">
      <c r="I37" s="1"/>
    </row>
    <row r="38" spans="1:13">
      <c r="E38" s="1"/>
      <c r="F38" s="1"/>
      <c r="H38" s="1"/>
      <c r="I38" s="1"/>
    </row>
    <row r="39" spans="1:13">
      <c r="H39" s="1"/>
      <c r="I39" s="1"/>
    </row>
  </sheetData>
  <mergeCells count="6">
    <mergeCell ref="A1:G1"/>
    <mergeCell ref="A5:C6"/>
    <mergeCell ref="E23:J24"/>
    <mergeCell ref="M10:O10"/>
    <mergeCell ref="E21:K21"/>
    <mergeCell ref="H1:N1"/>
  </mergeCells>
  <phoneticPr fontId="9"/>
  <hyperlinks>
    <hyperlink ref="M28" r:id="rId1" xr:uid="{00000000-0004-0000-0000-000000000000}"/>
    <hyperlink ref="A22" r:id="rId2" xr:uid="{00000000-0004-0000-0000-000001000000}"/>
  </hyperlinks>
  <printOptions horizontalCentered="1"/>
  <pageMargins left="0.25" right="0.25" top="1.25" bottom="0.25" header="0.25" footer="0.25"/>
  <pageSetup scale="70" orientation="landscape" horizontalDpi="4294967292" verticalDpi="4294967292"/>
  <headerFooter alignWithMargins="0">
    <oddFooter xml:space="preserve">&amp;RTC Material Template 8/12
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3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3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15" ma:contentTypeDescription="Create a new document." ma:contentTypeScope="" ma:versionID="b14940b9c01173df763eb4bda951bee4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c3d567c3a28aae6afaba7113f1e8aed9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4B8E1C-CD41-4F18-A079-A64EF9A45CDB}">
  <ds:schemaRefs>
    <ds:schemaRef ds:uri="http://purl.org/dc/elements/1.1/"/>
    <ds:schemaRef ds:uri="http://purl.org/dc/terms/"/>
    <ds:schemaRef ds:uri="http://www.w3.org/XML/1998/namespace"/>
    <ds:schemaRef ds:uri="477a1f39-f013-4518-8313-ab98e0117f31"/>
    <ds:schemaRef ds:uri="http://schemas.openxmlformats.org/package/2006/metadata/core-properties"/>
    <ds:schemaRef ds:uri="http://schemas.microsoft.com/office/2006/documentManagement/types"/>
    <ds:schemaRef ds:uri="d28a0bb7-5787-43c2-ac9e-60783a889684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CA7D443-63EA-4953-A59D-E4268AA28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a0bb7-5787-43c2-ac9e-60783a889684"/>
    <ds:schemaRef ds:uri="477a1f39-f013-4518-8313-ab98e0117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C2103B-CC5C-4892-819E-1DE443464B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Texture-Crete Solar Reflective Finish Material Cost Template - Westcoat Specialty Coating Systems</dc:title>
  <dc:subject/>
  <dc:creator>Westcoat Specialty Coating Systems</dc:creator>
  <cp:keywords/>
  <dc:description/>
  <cp:lastModifiedBy>Victoria Dreher</cp:lastModifiedBy>
  <cp:revision/>
  <dcterms:created xsi:type="dcterms:W3CDTF">1998-12-10T19:24:37Z</dcterms:created>
  <dcterms:modified xsi:type="dcterms:W3CDTF">2021-08-18T23:06:20Z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</Properties>
</file>