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ate1904="1"/>
  <mc:AlternateContent xmlns:mc="http://schemas.openxmlformats.org/markup-compatibility/2006">
    <mc:Choice Requires="x15">
      <x15ac:absPath xmlns:x15ac="http://schemas.microsoft.com/office/spreadsheetml/2010/11/ac" url="/Users/taylorjones/Desktop/"/>
    </mc:Choice>
  </mc:AlternateContent>
  <xr:revisionPtr revIDLastSave="0" documentId="8_{9AAC5BFE-E662-4833-8C90-2B4001E9D2E8}" xr6:coauthVersionLast="47" xr6:coauthVersionMax="47" xr10:uidLastSave="{00000000-0000-0000-0000-000000000000}"/>
  <bookViews>
    <workbookView xWindow="-34960" yWindow="1000" windowWidth="34420" windowHeight="19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1" i="1"/>
  <c r="H20" i="1"/>
  <c r="H17" i="1"/>
  <c r="H16" i="1"/>
  <c r="H13" i="1"/>
  <c r="H12" i="1"/>
  <c r="H9" i="1"/>
  <c r="H8" i="1"/>
  <c r="H7" i="1"/>
  <c r="I7" i="1" l="1"/>
  <c r="N7" i="1" s="1"/>
  <c r="N17" i="1" s="1"/>
  <c r="I8" i="1"/>
  <c r="N8" i="1" s="1"/>
  <c r="N18" i="1" s="1"/>
  <c r="I9" i="1"/>
  <c r="N9" i="1" s="1"/>
  <c r="N19" i="1" s="1"/>
  <c r="I12" i="1"/>
  <c r="I16" i="1"/>
  <c r="I13" i="1"/>
  <c r="I17" i="1"/>
  <c r="I21" i="1"/>
  <c r="I20" i="1"/>
  <c r="N12" i="1" s="1"/>
  <c r="N22" i="1" s="1"/>
  <c r="I24" i="1"/>
  <c r="N13" i="1" s="1"/>
  <c r="N23" i="1" s="1"/>
  <c r="K7" i="1"/>
  <c r="K8" i="1"/>
  <c r="K9" i="1"/>
  <c r="K12" i="1"/>
  <c r="K16" i="1"/>
  <c r="K13" i="1"/>
  <c r="K17" i="1"/>
  <c r="K21" i="1"/>
  <c r="K20" i="1"/>
  <c r="K24" i="1"/>
  <c r="K26" i="1" l="1"/>
  <c r="N11" i="1"/>
  <c r="N10" i="1"/>
  <c r="N20" i="1"/>
  <c r="N21" i="1"/>
  <c r="N25" i="1" s="1"/>
</calcChain>
</file>

<file path=xl/sharedStrings.xml><?xml version="1.0" encoding="utf-8"?>
<sst xmlns="http://schemas.openxmlformats.org/spreadsheetml/2006/main" count="78" uniqueCount="61">
  <si>
    <t>ALX Solar Reflective Finish</t>
  </si>
  <si>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</si>
  <si>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</si>
  <si>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</si>
  <si>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</si>
  <si>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</si>
  <si>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</si>
  <si>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Total Material</t>
  </si>
  <si>
    <t>Template Instructions:</t>
  </si>
  <si>
    <t>Sheet Membrane and Lath</t>
  </si>
  <si>
    <t>Needed</t>
  </si>
  <si>
    <t>WP-40 Sheet Membrane - 6˝</t>
  </si>
  <si>
    <t>sq.ft./roll</t>
  </si>
  <si>
    <t>WP-40</t>
  </si>
  <si>
    <t>rolls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</si>
  <si>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</si>
  <si>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WP-30 Westcoat Glass Lath</t>
  </si>
  <si>
    <t xml:space="preserve"> sq.ft./rolls</t>
  </si>
  <si>
    <t>WP-30</t>
  </si>
  <si>
    <t>WP-10 Staples 5/8"</t>
  </si>
  <si>
    <t>sq.ft./box</t>
  </si>
  <si>
    <t>WP-10</t>
  </si>
  <si>
    <t>box</t>
  </si>
  <si>
    <t>TC-1</t>
  </si>
  <si>
    <t>bags</t>
  </si>
  <si>
    <t>Base Coat</t>
  </si>
  <si>
    <t>WP-81</t>
  </si>
  <si>
    <t>gallons</t>
  </si>
  <si>
    <r>
      <rPr>
        <b/>
        <sz val="10"/>
        <color rgb="FF000000"/>
        <rFont val="Arial"/>
      </rP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</si>
  <si>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TC-1 Basecoat Cement</t>
  </si>
  <si>
    <t xml:space="preserve"> sq.ft./bag</t>
  </si>
  <si>
    <t>TC-2</t>
  </si>
  <si>
    <t>WP-81 Cement Modifier</t>
  </si>
  <si>
    <t xml:space="preserve"> sq.ft./gal</t>
  </si>
  <si>
    <t>SC-10</t>
  </si>
  <si>
    <t>Please Round Up When Ordering</t>
  </si>
  <si>
    <t>Slurry Coat</t>
  </si>
  <si>
    <t xml:space="preserve">TC-1 Basecoat Cement </t>
  </si>
  <si>
    <t>Total Costs</t>
  </si>
  <si>
    <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 </t>
    </r>
  </si>
  <si>
    <t>Texture Coat</t>
  </si>
  <si>
    <t>TC-2 Smooth Texture Cement</t>
  </si>
  <si>
    <t>Top Coat</t>
  </si>
  <si>
    <t xml:space="preserve">SC-10 </t>
  </si>
  <si>
    <t>www.westcoat.com</t>
  </si>
  <si>
    <t>SC-10 SR Acrylic Topcoat</t>
  </si>
  <si>
    <t>Total</t>
  </si>
  <si>
    <t xml:space="preserve">Step 1: Total Square Footage </t>
  </si>
  <si>
    <t>Rounding is not reflected in above price</t>
  </si>
  <si>
    <t>Please read the complete specification sheet prior to ordering material or beginning job.</t>
  </si>
  <si>
    <t>This Sheet to Be Used as Rough Estimate Only</t>
  </si>
  <si>
    <t>Westcoat</t>
  </si>
  <si>
    <t>* Quantities and prices are based on single bag/single gallon units. (Unless otherwise stated)</t>
  </si>
  <si>
    <t>4007 Lockridge Street</t>
  </si>
  <si>
    <t>* Coating accessories and system options are not figured into estimates.</t>
  </si>
  <si>
    <t>San Diego,  CA 92102</t>
  </si>
  <si>
    <t xml:space="preserve">* Contact your local distributor for a price quote. </t>
  </si>
  <si>
    <t>800-250-4519</t>
  </si>
  <si>
    <t>* We do not guarantee coverages, please allow additional material for waste.</t>
  </si>
  <si>
    <t>REV.11/25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</si>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</sst>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8">
    <font>
      <sz val="9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b/>
      <u/>
      <sz val="10"/>
      <name val="Arial"/>
    </font>
    <font>
      <b/>
      <i/>
      <sz val="10"/>
      <name val="Arial"/>
    </font>
    <font>
      <sz val="10"/>
      <name val="Arial"/>
    </font>
    <font>
      <b/>
      <i/>
      <u/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10"/>
      <color indexed="10"/>
      <name val="Arial"/>
    </font>
    <font>
      <b/>
      <sz val="10"/>
      <color indexed="8"/>
      <name val="Arial"/>
    </font>
    <font>
      <sz val="10"/>
      <color indexed="10"/>
      <name val="Arial"/>
    </font>
    <font>
      <sz val="10"/>
      <color indexed="8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  <font>
      <b/>
      <sz val="20"/>
      <name val="Arial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4" fillId="0" borderId="25" xfId="0" applyFont="1" applyBorder="1"/>
    <xf numFmtId="0" fontId="4" fillId="0" borderId="23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3" applyFont="1" applyBorder="1" applyAlignment="1" applyProtection="1"/>
    <xf numFmtId="0" fontId="9" fillId="0" borderId="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44" fontId="12" fillId="0" borderId="1" xfId="2" applyFont="1" applyBorder="1" applyAlignment="1" applyProtection="1">
      <protection locked="0"/>
    </xf>
    <xf numFmtId="44" fontId="6" fillId="0" borderId="17" xfId="2" applyFont="1" applyBorder="1" applyAlignment="1" applyProtection="1"/>
    <xf numFmtId="0" fontId="6" fillId="0" borderId="10" xfId="0" applyFont="1" applyBorder="1"/>
    <xf numFmtId="165" fontId="6" fillId="0" borderId="11" xfId="0" applyNumberFormat="1" applyFont="1" applyBorder="1"/>
    <xf numFmtId="0" fontId="6" fillId="0" borderId="12" xfId="0" applyFont="1" applyBorder="1"/>
    <xf numFmtId="0" fontId="6" fillId="0" borderId="23" xfId="0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3" xfId="0" applyFont="1" applyBorder="1"/>
    <xf numFmtId="165" fontId="6" fillId="0" borderId="14" xfId="0" applyNumberFormat="1" applyFont="1" applyBorder="1"/>
    <xf numFmtId="0" fontId="6" fillId="0" borderId="15" xfId="0" applyFont="1" applyBorder="1"/>
    <xf numFmtId="165" fontId="6" fillId="0" borderId="20" xfId="0" applyNumberFormat="1" applyFont="1" applyBorder="1" applyAlignment="1">
      <alignment horizontal="center"/>
    </xf>
    <xf numFmtId="44" fontId="6" fillId="0" borderId="15" xfId="2" applyFont="1" applyBorder="1" applyAlignment="1" applyProtection="1"/>
    <xf numFmtId="0" fontId="6" fillId="0" borderId="2" xfId="0" applyFont="1" applyBorder="1"/>
    <xf numFmtId="165" fontId="6" fillId="0" borderId="16" xfId="0" applyNumberFormat="1" applyFont="1" applyBorder="1"/>
    <xf numFmtId="0" fontId="6" fillId="0" borderId="17" xfId="0" applyFont="1" applyBorder="1"/>
    <xf numFmtId="0" fontId="6" fillId="0" borderId="21" xfId="0" applyFont="1" applyBorder="1"/>
    <xf numFmtId="0" fontId="12" fillId="0" borderId="1" xfId="0" applyFont="1" applyBorder="1" applyProtection="1">
      <protection locked="0"/>
    </xf>
    <xf numFmtId="165" fontId="6" fillId="0" borderId="1" xfId="0" applyNumberFormat="1" applyFont="1" applyBorder="1" applyAlignment="1">
      <alignment horizontal="center"/>
    </xf>
    <xf numFmtId="44" fontId="12" fillId="0" borderId="1" xfId="2" applyFont="1" applyBorder="1" applyProtection="1">
      <protection locked="0"/>
    </xf>
    <xf numFmtId="44" fontId="6" fillId="0" borderId="17" xfId="2" applyFont="1" applyBorder="1" applyProtection="1"/>
    <xf numFmtId="44" fontId="6" fillId="0" borderId="24" xfId="2" applyFont="1" applyBorder="1" applyProtection="1"/>
    <xf numFmtId="0" fontId="6" fillId="0" borderId="6" xfId="0" applyFont="1" applyBorder="1"/>
    <xf numFmtId="165" fontId="6" fillId="0" borderId="18" xfId="0" applyNumberFormat="1" applyFont="1" applyBorder="1"/>
    <xf numFmtId="0" fontId="6" fillId="0" borderId="8" xfId="0" applyFont="1" applyBorder="1"/>
    <xf numFmtId="44" fontId="6" fillId="0" borderId="15" xfId="2" applyFont="1" applyBorder="1" applyProtection="1"/>
    <xf numFmtId="0" fontId="9" fillId="0" borderId="9" xfId="0" applyFont="1" applyBorder="1" applyAlignment="1">
      <alignment horizontal="center"/>
    </xf>
    <xf numFmtId="44" fontId="6" fillId="0" borderId="14" xfId="0" applyNumberFormat="1" applyFont="1" applyBorder="1"/>
    <xf numFmtId="44" fontId="6" fillId="0" borderId="16" xfId="0" applyNumberFormat="1" applyFont="1" applyBorder="1"/>
    <xf numFmtId="0" fontId="6" fillId="0" borderId="34" xfId="0" applyFont="1" applyBorder="1"/>
    <xf numFmtId="44" fontId="6" fillId="0" borderId="18" xfId="0" applyNumberFormat="1" applyFont="1" applyBorder="1"/>
    <xf numFmtId="0" fontId="6" fillId="0" borderId="0" xfId="0" applyFont="1" applyAlignment="1">
      <alignment horizontal="center"/>
    </xf>
    <xf numFmtId="0" fontId="6" fillId="0" borderId="27" xfId="0" applyFont="1" applyBorder="1"/>
    <xf numFmtId="0" fontId="13" fillId="0" borderId="1" xfId="0" applyFont="1" applyBorder="1"/>
    <xf numFmtId="0" fontId="6" fillId="0" borderId="3" xfId="0" applyFont="1" applyBorder="1"/>
    <xf numFmtId="0" fontId="6" fillId="0" borderId="19" xfId="0" applyFont="1" applyBorder="1" applyAlignment="1">
      <alignment horizontal="right"/>
    </xf>
    <xf numFmtId="44" fontId="6" fillId="0" borderId="9" xfId="0" applyNumberFormat="1" applyFont="1" applyBorder="1"/>
    <xf numFmtId="164" fontId="12" fillId="0" borderId="33" xfId="1" applyNumberFormat="1" applyFont="1" applyBorder="1" applyProtection="1">
      <protection locked="0"/>
    </xf>
    <xf numFmtId="0" fontId="6" fillId="0" borderId="7" xfId="0" applyFont="1" applyBorder="1"/>
    <xf numFmtId="0" fontId="13" fillId="0" borderId="35" xfId="0" applyFont="1" applyBorder="1"/>
    <xf numFmtId="44" fontId="6" fillId="0" borderId="8" xfId="0" applyNumberFormat="1" applyFont="1" applyBorder="1"/>
    <xf numFmtId="0" fontId="7" fillId="0" borderId="38" xfId="0" applyFont="1" applyBorder="1" applyAlignment="1">
      <alignment horizontal="left"/>
    </xf>
    <xf numFmtId="0" fontId="6" fillId="0" borderId="39" xfId="0" applyFont="1" applyBorder="1"/>
    <xf numFmtId="0" fontId="6" fillId="0" borderId="31" xfId="0" applyFont="1" applyBorder="1"/>
    <xf numFmtId="0" fontId="6" fillId="0" borderId="28" xfId="0" applyFont="1" applyBorder="1"/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/>
    <xf numFmtId="0" fontId="6" fillId="0" borderId="30" xfId="0" applyFont="1" applyBorder="1" applyAlignment="1">
      <alignment horizontal="left"/>
    </xf>
    <xf numFmtId="0" fontId="6" fillId="0" borderId="32" xfId="0" applyFont="1" applyBorder="1"/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5" fillId="0" borderId="3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3" applyFont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30" xfId="0" applyFont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5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22225</xdr:colOff>
      <xdr:row>0</xdr:row>
      <xdr:rowOff>584200</xdr:rowOff>
    </xdr:to>
    <xdr:pic>
      <xdr:nvPicPr>
        <xdr:cNvPr id="1126" name="Picture 1">
          <a:extLst>
            <a:ext uri="{FF2B5EF4-FFF2-40B4-BE49-F238E27FC236}">
              <a16:creationId xmlns:a16="http://schemas.microsoft.com/office/drawing/2014/main" id="{2C028449-D381-1F46-A665-38BE3072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</xdr:row>
      <xdr:rowOff>0</xdr:rowOff>
    </xdr:from>
    <xdr:to>
      <xdr:col>1</xdr:col>
      <xdr:colOff>755650</xdr:colOff>
      <xdr:row>3</xdr:row>
      <xdr:rowOff>127000</xdr:rowOff>
    </xdr:to>
    <xdr:pic>
      <xdr:nvPicPr>
        <xdr:cNvPr id="1127" name="Picture 2">
          <a:extLst>
            <a:ext uri="{FF2B5EF4-FFF2-40B4-BE49-F238E27FC236}">
              <a16:creationId xmlns:a16="http://schemas.microsoft.com/office/drawing/2014/main" id="{8FDD18F1-EDAD-CF45-B31F-FB637A5D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00"/>
          <a:ext cx="1625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0</xdr:rowOff>
    </xdr:from>
    <xdr:to>
      <xdr:col>4</xdr:col>
      <xdr:colOff>1939925</xdr:colOff>
      <xdr:row>0</xdr:row>
      <xdr:rowOff>596900</xdr:rowOff>
    </xdr:to>
    <xdr:pic>
      <xdr:nvPicPr>
        <xdr:cNvPr id="1128" name="Picture 3">
          <a:extLst>
            <a:ext uri="{FF2B5EF4-FFF2-40B4-BE49-F238E27FC236}">
              <a16:creationId xmlns:a16="http://schemas.microsoft.com/office/drawing/2014/main" id="{1558085C-4FD9-4A4E-966F-58077E9D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0"/>
          <a:ext cx="51816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25</xdr:row>
      <xdr:rowOff>101600</xdr:rowOff>
    </xdr:from>
    <xdr:to>
      <xdr:col>6</xdr:col>
      <xdr:colOff>596900</xdr:colOff>
      <xdr:row>25</xdr:row>
      <xdr:rowOff>101600</xdr:rowOff>
    </xdr:to>
    <xdr:sp macro="" textlink="">
      <xdr:nvSpPr>
        <xdr:cNvPr id="1129" name="Line 69">
          <a:extLst>
            <a:ext uri="{FF2B5EF4-FFF2-40B4-BE49-F238E27FC236}">
              <a16:creationId xmlns:a16="http://schemas.microsoft.com/office/drawing/2014/main" id="{9D280A1B-632A-C34F-A690-9FB7124EA30A}"/>
            </a:ext>
          </a:extLst>
        </xdr:cNvPr>
        <xdr:cNvSpPr>
          <a:spLocks noChangeShapeType="1"/>
        </xdr:cNvSpPr>
      </xdr:nvSpPr>
      <xdr:spPr bwMode="auto">
        <a:xfrm>
          <a:off x="4546600" y="5473700"/>
          <a:ext cx="58420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estcoat.com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10" zoomScaleNormal="110" workbookViewId="0">
      <selection activeCell="A6" sqref="A6:XFD25"/>
    </sheetView>
  </sheetViews>
  <sheetFormatPr defaultColWidth="11.42578125" defaultRowHeight="12.75"/>
  <cols>
    <col min="1" max="3" width="12" style="3" customWidth="1"/>
    <col min="4" max="4" width="4.7109375" style="3" customWidth="1"/>
    <col min="5" max="5" width="29.140625" style="3" customWidth="1"/>
    <col min="6" max="7" width="11" style="3" customWidth="1"/>
    <col min="8" max="9" width="14.5703125" style="3" customWidth="1"/>
    <col min="10" max="10" width="18.5703125" style="3" customWidth="1"/>
    <col min="11" max="11" width="14.5703125" style="3" customWidth="1"/>
    <col min="12" max="12" width="4.42578125" style="3" customWidth="1"/>
    <col min="13" max="13" width="15" style="3" customWidth="1"/>
    <col min="14" max="14" width="14.7109375" style="3" customWidth="1"/>
    <col min="15" max="15" width="10.28515625" style="3" customWidth="1"/>
    <col min="16" max="16384" width="11.42578125" style="3"/>
  </cols>
  <sheetData>
    <row r="1" spans="1:15" ht="50.1" customHeight="1">
      <c r="A1" s="90"/>
      <c r="B1" s="90"/>
      <c r="C1" s="90"/>
      <c r="D1" s="90"/>
      <c r="E1" s="90"/>
      <c r="F1" s="89" t="s">
        <v>0</v>
      </c>
      <c r="G1" s="89"/>
      <c r="H1" s="89"/>
      <c r="I1" s="89"/>
      <c r="J1" s="89"/>
      <c r="K1" s="89"/>
      <c r="L1" s="89"/>
      <c r="M1" s="89"/>
      <c r="N1" s="91"/>
      <c r="O1" s="90"/>
    </row>
    <row r="2" spans="1:15" ht="12.95" customHeight="1"/>
    <row r="3" spans="1:15" ht="14.1" customHeight="1">
      <c r="A3" s="92"/>
      <c r="E3" s="92"/>
      <c r="F3" s="92"/>
      <c r="G3" s="92"/>
      <c r="H3" s="92"/>
      <c r="I3" s="92"/>
      <c r="J3" s="92"/>
      <c r="K3" s="93"/>
    </row>
    <row r="4" spans="1:15">
      <c r="A4" s="94"/>
      <c r="E4" s="82" t="s">
        <v>1</v>
      </c>
      <c r="F4" s="82" t="s">
        <v>2</v>
      </c>
      <c r="G4" s="82"/>
      <c r="H4" s="83" t="s">
        <v>3</v>
      </c>
      <c r="I4" s="83" t="s">
        <v>4</v>
      </c>
      <c r="J4" s="84" t="s">
        <v>5</v>
      </c>
      <c r="K4" s="85" t="s">
        <v>6</v>
      </c>
    </row>
    <row r="5" spans="1:15">
      <c r="A5" s="94"/>
      <c r="E5" s="86"/>
      <c r="F5" s="86"/>
      <c r="G5" s="86"/>
      <c r="H5" s="86"/>
      <c r="I5" s="86"/>
      <c r="J5" s="87"/>
      <c r="K5" s="88"/>
      <c r="N5" s="8" t="s">
        <v>7</v>
      </c>
    </row>
    <row r="6" spans="1:15" ht="15.75" customHeight="1">
      <c r="A6" s="76" t="s">
        <v>8</v>
      </c>
      <c r="B6" s="76"/>
      <c r="C6" s="76"/>
      <c r="E6" s="1" t="s">
        <v>9</v>
      </c>
      <c r="F6" s="9"/>
      <c r="G6" s="9"/>
      <c r="H6" s="9"/>
      <c r="I6" s="10"/>
      <c r="J6" s="11"/>
      <c r="K6" s="12"/>
      <c r="N6" s="13" t="s">
        <v>10</v>
      </c>
    </row>
    <row r="7" spans="1:15" ht="15.75" customHeight="1">
      <c r="A7" s="69"/>
      <c r="B7" s="69"/>
      <c r="C7" s="69"/>
      <c r="E7" s="14" t="s">
        <v>11</v>
      </c>
      <c r="F7" s="15">
        <v>342</v>
      </c>
      <c r="G7" s="16" t="s">
        <v>12</v>
      </c>
      <c r="H7" s="17">
        <f>H26</f>
        <v>0</v>
      </c>
      <c r="I7" s="18">
        <f>SUM(H7/F7)</f>
        <v>0</v>
      </c>
      <c r="J7" s="19">
        <v>0</v>
      </c>
      <c r="K7" s="20">
        <f>SUM(1/F7)*J7</f>
        <v>0</v>
      </c>
      <c r="M7" s="21" t="s">
        <v>13</v>
      </c>
      <c r="N7" s="22">
        <f>I7</f>
        <v>0</v>
      </c>
      <c r="O7" s="23" t="s">
        <v>14</v>
      </c>
    </row>
    <row r="8" spans="1:15" ht="15.75" customHeight="1">
      <c r="A8" s="77" t="s">
        <v>15</v>
      </c>
      <c r="B8" s="78"/>
      <c r="C8" s="78"/>
      <c r="E8" s="24" t="s">
        <v>16</v>
      </c>
      <c r="F8" s="25">
        <v>492</v>
      </c>
      <c r="G8" s="25" t="s">
        <v>17</v>
      </c>
      <c r="H8" s="26">
        <f>H26</f>
        <v>0</v>
      </c>
      <c r="I8" s="18">
        <f>H8/F8</f>
        <v>0</v>
      </c>
      <c r="J8" s="19">
        <v>0</v>
      </c>
      <c r="K8" s="20">
        <f>SUM(1/F8)*J8</f>
        <v>0</v>
      </c>
      <c r="M8" s="27" t="s">
        <v>18</v>
      </c>
      <c r="N8" s="28">
        <f>I8</f>
        <v>0</v>
      </c>
      <c r="O8" s="29" t="s">
        <v>14</v>
      </c>
    </row>
    <row r="9" spans="1:15" ht="15.75" customHeight="1">
      <c r="A9" s="78"/>
      <c r="B9" s="78"/>
      <c r="C9" s="78"/>
      <c r="E9" s="24" t="s">
        <v>19</v>
      </c>
      <c r="F9" s="25">
        <v>600</v>
      </c>
      <c r="G9" s="25" t="s">
        <v>20</v>
      </c>
      <c r="H9" s="26">
        <f>H26</f>
        <v>0</v>
      </c>
      <c r="I9" s="30">
        <f>H9/F9</f>
        <v>0</v>
      </c>
      <c r="J9" s="19">
        <v>0</v>
      </c>
      <c r="K9" s="31">
        <f>SUM(1/F9)*J9</f>
        <v>0</v>
      </c>
      <c r="M9" s="32" t="s">
        <v>21</v>
      </c>
      <c r="N9" s="33">
        <f>SUM(I9)</f>
        <v>0</v>
      </c>
      <c r="O9" s="34" t="s">
        <v>22</v>
      </c>
    </row>
    <row r="10" spans="1:15" ht="15.75" customHeight="1">
      <c r="A10" s="78"/>
      <c r="B10" s="78"/>
      <c r="C10" s="78"/>
      <c r="E10" s="24"/>
      <c r="F10" s="25"/>
      <c r="G10" s="25"/>
      <c r="H10" s="25"/>
      <c r="I10" s="35"/>
      <c r="J10" s="36"/>
      <c r="K10" s="34"/>
      <c r="M10" s="32" t="s">
        <v>23</v>
      </c>
      <c r="N10" s="33">
        <f>SUM(I12+I16)</f>
        <v>0</v>
      </c>
      <c r="O10" s="34" t="s">
        <v>24</v>
      </c>
    </row>
    <row r="11" spans="1:15" ht="15.75" customHeight="1">
      <c r="A11" s="70"/>
      <c r="E11" s="2" t="s">
        <v>25</v>
      </c>
      <c r="F11" s="25"/>
      <c r="G11" s="25"/>
      <c r="H11" s="25"/>
      <c r="I11" s="35"/>
      <c r="J11" s="36"/>
      <c r="K11" s="34"/>
      <c r="M11" s="32" t="s">
        <v>26</v>
      </c>
      <c r="N11" s="33">
        <f>SUM(I13+I17+I21)</f>
        <v>0</v>
      </c>
      <c r="O11" s="34" t="s">
        <v>27</v>
      </c>
    </row>
    <row r="12" spans="1:15" ht="15.75" customHeight="1">
      <c r="A12" s="79" t="s">
        <v>28</v>
      </c>
      <c r="B12" s="80"/>
      <c r="C12" s="80"/>
      <c r="E12" s="24" t="s">
        <v>29</v>
      </c>
      <c r="F12" s="25">
        <v>30</v>
      </c>
      <c r="G12" s="25" t="s">
        <v>30</v>
      </c>
      <c r="H12" s="26">
        <f>H26</f>
        <v>0</v>
      </c>
      <c r="I12" s="37">
        <f>H12/F12</f>
        <v>0</v>
      </c>
      <c r="J12" s="38">
        <v>0</v>
      </c>
      <c r="K12" s="39">
        <f>SUM(1/F12)*J12</f>
        <v>0</v>
      </c>
      <c r="M12" s="32" t="s">
        <v>31</v>
      </c>
      <c r="N12" s="33">
        <f>SUM(I20)</f>
        <v>0</v>
      </c>
      <c r="O12" s="34" t="s">
        <v>24</v>
      </c>
    </row>
    <row r="13" spans="1:15" ht="15.75" customHeight="1">
      <c r="A13" s="80"/>
      <c r="B13" s="80"/>
      <c r="C13" s="80"/>
      <c r="E13" s="24" t="s">
        <v>32</v>
      </c>
      <c r="F13" s="25">
        <v>24</v>
      </c>
      <c r="G13" s="25" t="s">
        <v>33</v>
      </c>
      <c r="H13" s="26">
        <f>H26</f>
        <v>0</v>
      </c>
      <c r="I13" s="37">
        <f>H13/F13</f>
        <v>0</v>
      </c>
      <c r="J13" s="38">
        <v>0</v>
      </c>
      <c r="K13" s="40">
        <f>SUM(1/F13)*J13</f>
        <v>0</v>
      </c>
      <c r="M13" s="41" t="s">
        <v>34</v>
      </c>
      <c r="N13" s="42">
        <f>SUM(I24)</f>
        <v>0</v>
      </c>
      <c r="O13" s="43" t="s">
        <v>27</v>
      </c>
    </row>
    <row r="14" spans="1:15" ht="15.75" customHeight="1">
      <c r="A14" s="80"/>
      <c r="B14" s="80"/>
      <c r="C14" s="80"/>
      <c r="E14" s="24"/>
      <c r="F14" s="25"/>
      <c r="G14" s="25"/>
      <c r="H14" s="26"/>
      <c r="I14" s="37"/>
      <c r="J14" s="38"/>
      <c r="K14" s="44"/>
      <c r="M14" s="75" t="s">
        <v>35</v>
      </c>
      <c r="N14" s="75"/>
      <c r="O14" s="75"/>
    </row>
    <row r="15" spans="1:15" ht="15.75" customHeight="1">
      <c r="A15" s="80"/>
      <c r="B15" s="80"/>
      <c r="C15" s="80"/>
      <c r="E15" s="2" t="s">
        <v>36</v>
      </c>
      <c r="F15" s="25"/>
      <c r="G15" s="25"/>
      <c r="H15" s="26"/>
      <c r="I15" s="37"/>
      <c r="J15" s="38"/>
      <c r="K15" s="44"/>
    </row>
    <row r="16" spans="1:15" ht="15.75" customHeight="1">
      <c r="E16" s="24" t="s">
        <v>37</v>
      </c>
      <c r="F16" s="25">
        <v>125</v>
      </c>
      <c r="G16" s="25" t="s">
        <v>30</v>
      </c>
      <c r="H16" s="26">
        <f>H26</f>
        <v>0</v>
      </c>
      <c r="I16" s="37">
        <f>H16/F16</f>
        <v>0</v>
      </c>
      <c r="J16" s="38">
        <v>0</v>
      </c>
      <c r="K16" s="39">
        <f>SUM(1/F16)*J16</f>
        <v>0</v>
      </c>
      <c r="N16" s="45" t="s">
        <v>38</v>
      </c>
    </row>
    <row r="17" spans="1:15" ht="15.75" customHeight="1">
      <c r="A17" s="79" t="s">
        <v>39</v>
      </c>
      <c r="B17" s="79"/>
      <c r="C17" s="79"/>
      <c r="E17" s="24" t="s">
        <v>32</v>
      </c>
      <c r="F17" s="25">
        <v>125</v>
      </c>
      <c r="G17" s="25" t="s">
        <v>33</v>
      </c>
      <c r="H17" s="26">
        <f>H26</f>
        <v>0</v>
      </c>
      <c r="I17" s="37">
        <f>H17/F17</f>
        <v>0</v>
      </c>
      <c r="J17" s="38">
        <v>0</v>
      </c>
      <c r="K17" s="39">
        <f>SUM(1/F17)*J17</f>
        <v>0</v>
      </c>
      <c r="M17" s="21" t="s">
        <v>13</v>
      </c>
      <c r="N17" s="46">
        <f>SUM(N7*J7)</f>
        <v>0</v>
      </c>
    </row>
    <row r="18" spans="1:15" ht="15.75" customHeight="1">
      <c r="A18" s="79"/>
      <c r="B18" s="79"/>
      <c r="C18" s="79"/>
      <c r="E18" s="24"/>
      <c r="F18" s="25"/>
      <c r="G18" s="25"/>
      <c r="H18" s="25"/>
      <c r="I18" s="25"/>
      <c r="J18" s="36"/>
      <c r="K18" s="34"/>
      <c r="M18" s="27" t="s">
        <v>18</v>
      </c>
      <c r="N18" s="46">
        <f>SUM(N8*J8)</f>
        <v>0</v>
      </c>
    </row>
    <row r="19" spans="1:15" ht="15.75" customHeight="1">
      <c r="A19" s="79"/>
      <c r="B19" s="79"/>
      <c r="C19" s="79"/>
      <c r="E19" s="2" t="s">
        <v>40</v>
      </c>
      <c r="F19" s="25"/>
      <c r="G19" s="25"/>
      <c r="H19" s="25"/>
      <c r="I19" s="35"/>
      <c r="J19" s="36"/>
      <c r="K19" s="34"/>
      <c r="M19" s="32" t="s">
        <v>21</v>
      </c>
      <c r="N19" s="47">
        <f>SUM(N9*J9)</f>
        <v>0</v>
      </c>
    </row>
    <row r="20" spans="1:15" ht="15.75" customHeight="1">
      <c r="A20" s="79"/>
      <c r="B20" s="79"/>
      <c r="C20" s="79"/>
      <c r="E20" s="24" t="s">
        <v>41</v>
      </c>
      <c r="F20" s="25">
        <v>225</v>
      </c>
      <c r="G20" s="25" t="s">
        <v>30</v>
      </c>
      <c r="H20" s="26">
        <f>H26</f>
        <v>0</v>
      </c>
      <c r="I20" s="18">
        <f>H20/F20</f>
        <v>0</v>
      </c>
      <c r="J20" s="38">
        <v>0</v>
      </c>
      <c r="K20" s="39">
        <f>SUM(1/F20)*J20</f>
        <v>0</v>
      </c>
      <c r="M20" s="32" t="s">
        <v>23</v>
      </c>
      <c r="N20" s="47">
        <f>SUM(N10*J12)</f>
        <v>0</v>
      </c>
    </row>
    <row r="21" spans="1:15" ht="15.75" customHeight="1">
      <c r="A21" s="79"/>
      <c r="B21" s="79"/>
      <c r="C21" s="79"/>
      <c r="E21" s="24" t="s">
        <v>32</v>
      </c>
      <c r="F21" s="25">
        <v>225</v>
      </c>
      <c r="G21" s="25" t="s">
        <v>33</v>
      </c>
      <c r="H21" s="26">
        <f>H26</f>
        <v>0</v>
      </c>
      <c r="I21" s="18">
        <f>H21/F21</f>
        <v>0</v>
      </c>
      <c r="J21" s="38">
        <v>0</v>
      </c>
      <c r="K21" s="39">
        <f>SUM(1/F21)*J21</f>
        <v>0</v>
      </c>
      <c r="M21" s="32" t="s">
        <v>26</v>
      </c>
      <c r="N21" s="47">
        <f>SUM(N11*J13)</f>
        <v>0</v>
      </c>
    </row>
    <row r="22" spans="1:15" ht="15.75" customHeight="1">
      <c r="A22" s="79"/>
      <c r="B22" s="79"/>
      <c r="C22" s="79"/>
      <c r="E22" s="24"/>
      <c r="F22" s="25"/>
      <c r="G22" s="25"/>
      <c r="H22" s="25"/>
      <c r="I22" s="48"/>
      <c r="J22" s="36"/>
      <c r="K22" s="34"/>
      <c r="M22" s="32" t="s">
        <v>31</v>
      </c>
      <c r="N22" s="47">
        <f>SUM(N12*J20)</f>
        <v>0</v>
      </c>
    </row>
    <row r="23" spans="1:15" ht="15.75" customHeight="1">
      <c r="A23" s="79"/>
      <c r="B23" s="79"/>
      <c r="C23" s="79"/>
      <c r="E23" s="2" t="s">
        <v>42</v>
      </c>
      <c r="F23" s="25"/>
      <c r="G23" s="25"/>
      <c r="H23" s="25"/>
      <c r="I23" s="35"/>
      <c r="J23" s="36"/>
      <c r="K23" s="34"/>
      <c r="M23" s="41" t="s">
        <v>43</v>
      </c>
      <c r="N23" s="49">
        <f>SUM(J24*N13)</f>
        <v>0</v>
      </c>
    </row>
    <row r="24" spans="1:15" ht="15.75" customHeight="1">
      <c r="A24" s="81" t="s">
        <v>44</v>
      </c>
      <c r="B24" s="81"/>
      <c r="C24" s="81"/>
      <c r="E24" s="24" t="s">
        <v>45</v>
      </c>
      <c r="F24" s="25">
        <v>125</v>
      </c>
      <c r="G24" s="25" t="s">
        <v>33</v>
      </c>
      <c r="H24" s="26">
        <f>H26</f>
        <v>0</v>
      </c>
      <c r="I24" s="18">
        <f>H24/F24</f>
        <v>0</v>
      </c>
      <c r="J24" s="38">
        <v>0</v>
      </c>
      <c r="K24" s="39">
        <f>SUM(1/F24)*J24</f>
        <v>0</v>
      </c>
      <c r="L24" s="50"/>
    </row>
    <row r="25" spans="1:15" ht="15.75" customHeight="1">
      <c r="E25" s="24"/>
      <c r="F25" s="25"/>
      <c r="G25" s="25"/>
      <c r="H25" s="51"/>
      <c r="I25" s="35"/>
      <c r="J25" s="52"/>
      <c r="K25" s="53"/>
      <c r="M25" s="54" t="s">
        <v>46</v>
      </c>
      <c r="N25" s="55">
        <f>SUM(N17:N23)</f>
        <v>0</v>
      </c>
    </row>
    <row r="26" spans="1:15">
      <c r="E26" s="72" t="s">
        <v>47</v>
      </c>
      <c r="F26" s="73"/>
      <c r="G26" s="74"/>
      <c r="H26" s="56"/>
      <c r="I26" s="57"/>
      <c r="J26" s="58"/>
      <c r="K26" s="59">
        <f>SUM(K7:K24)</f>
        <v>0</v>
      </c>
      <c r="M26" s="96" t="s">
        <v>48</v>
      </c>
      <c r="N26" s="96"/>
      <c r="O26" s="96"/>
    </row>
    <row r="27" spans="1:15" ht="30.75" customHeight="1">
      <c r="E27" s="71" t="s">
        <v>49</v>
      </c>
      <c r="F27" s="71"/>
      <c r="G27" s="71"/>
      <c r="H27" s="71"/>
      <c r="I27" s="71"/>
      <c r="J27" s="71"/>
      <c r="K27" s="71"/>
    </row>
    <row r="28" spans="1:15" ht="14.25" customHeight="1">
      <c r="E28" s="60" t="s">
        <v>50</v>
      </c>
      <c r="F28" s="61"/>
      <c r="G28" s="61"/>
      <c r="H28" s="61"/>
      <c r="I28" s="61"/>
      <c r="J28" s="61"/>
      <c r="K28" s="62"/>
      <c r="M28" s="3" t="s">
        <v>51</v>
      </c>
    </row>
    <row r="29" spans="1:15" ht="14.25" customHeight="1">
      <c r="E29" s="64" t="s">
        <v>52</v>
      </c>
      <c r="J29" s="4"/>
      <c r="K29" s="53"/>
      <c r="M29" s="3" t="s">
        <v>53</v>
      </c>
    </row>
    <row r="30" spans="1:15" ht="14.25" customHeight="1">
      <c r="E30" s="64" t="s">
        <v>54</v>
      </c>
      <c r="J30" s="4"/>
      <c r="K30" s="53"/>
      <c r="M30" s="3" t="s">
        <v>55</v>
      </c>
    </row>
    <row r="31" spans="1:15" ht="14.25" customHeight="1">
      <c r="E31" s="63" t="s">
        <v>56</v>
      </c>
      <c r="K31" s="53"/>
      <c r="M31" s="3" t="s">
        <v>57</v>
      </c>
    </row>
    <row r="32" spans="1:15" ht="14.25" customHeight="1">
      <c r="E32" s="64" t="s">
        <v>58</v>
      </c>
      <c r="H32" s="4"/>
      <c r="I32" s="4"/>
      <c r="J32" s="4"/>
      <c r="K32" s="53"/>
      <c r="L32" s="4"/>
      <c r="M32" s="7" t="s">
        <v>44</v>
      </c>
      <c r="O32" s="3" t="s">
        <v>59</v>
      </c>
    </row>
    <row r="33" spans="1:14" ht="14.25" customHeight="1">
      <c r="E33" s="64" t="s">
        <v>60</v>
      </c>
      <c r="K33" s="53"/>
    </row>
    <row r="34" spans="1:14" ht="14.25" customHeight="1">
      <c r="E34" s="65"/>
      <c r="F34" s="66"/>
      <c r="G34" s="66"/>
      <c r="H34" s="67"/>
      <c r="I34" s="67"/>
      <c r="J34" s="66"/>
      <c r="K34" s="68"/>
      <c r="L34" s="4"/>
    </row>
    <row r="35" spans="1:14" ht="14.25" customHeight="1">
      <c r="E35" s="4"/>
      <c r="F35" s="4"/>
      <c r="I35" s="4"/>
    </row>
    <row r="36" spans="1:14">
      <c r="G36" s="4"/>
      <c r="H36" s="4"/>
      <c r="K36" s="4"/>
    </row>
    <row r="37" spans="1:14">
      <c r="E37" s="5"/>
      <c r="F37" s="6"/>
      <c r="G37" s="4"/>
      <c r="H37" s="4"/>
      <c r="I37" s="4"/>
      <c r="L37" s="4"/>
      <c r="M37" s="4"/>
      <c r="N37" s="4"/>
    </row>
    <row r="38" spans="1:14">
      <c r="F38" s="5"/>
      <c r="G38" s="4"/>
      <c r="L38" s="4"/>
      <c r="M38" s="4"/>
      <c r="N38" s="4"/>
    </row>
    <row r="39" spans="1:14">
      <c r="G39" s="4"/>
      <c r="M39" s="4"/>
    </row>
    <row r="40" spans="1:14">
      <c r="M40" s="4"/>
    </row>
    <row r="41" spans="1:14">
      <c r="K41" s="4"/>
    </row>
    <row r="42" spans="1:14">
      <c r="B42" s="4"/>
      <c r="E42" s="4"/>
      <c r="K42" s="95"/>
    </row>
    <row r="43" spans="1:14">
      <c r="A43" s="4"/>
      <c r="K43" s="95"/>
    </row>
    <row r="44" spans="1:14">
      <c r="A44" s="7"/>
      <c r="H44" s="4"/>
      <c r="I44" s="4"/>
      <c r="K44" s="95"/>
    </row>
    <row r="45" spans="1:14">
      <c r="B45" s="4"/>
      <c r="C45" s="4"/>
      <c r="E45" s="4"/>
      <c r="F45" s="4"/>
      <c r="I45" s="4"/>
    </row>
    <row r="46" spans="1:14">
      <c r="D46" s="4"/>
    </row>
  </sheetData>
  <mergeCells count="16">
    <mergeCell ref="F1:M1"/>
    <mergeCell ref="E4:E5"/>
    <mergeCell ref="F4:G5"/>
    <mergeCell ref="H4:H5"/>
    <mergeCell ref="I4:I5"/>
    <mergeCell ref="J4:J5"/>
    <mergeCell ref="K4:K5"/>
    <mergeCell ref="E27:K27"/>
    <mergeCell ref="E26:G26"/>
    <mergeCell ref="M14:O14"/>
    <mergeCell ref="A6:C6"/>
    <mergeCell ref="A8:C10"/>
    <mergeCell ref="A12:C15"/>
    <mergeCell ref="A17:C23"/>
    <mergeCell ref="A24:C24"/>
    <mergeCell ref="M26:O26"/>
  </mergeCells>
  <phoneticPr fontId="3"/>
  <hyperlinks>
    <hyperlink ref="M32" r:id="rId1" xr:uid="{00000000-0004-0000-0000-000000000000}"/>
    <hyperlink ref="A24:C24" r:id="rId2" display="www.westcoat.com" xr:uid="{04D8B847-0CC2-4F32-BE04-59E6B3906167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&amp;R&amp;"Times New Roman,Regular"&amp;12ALXMaterialTemplate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16DD3-9E33-4EAD-9296-7E2041504236}"/>
</file>

<file path=customXml/itemProps2.xml><?xml version="1.0" encoding="utf-8"?>
<ds:datastoreItem xmlns:ds="http://schemas.openxmlformats.org/officeDocument/2006/customXml" ds:itemID="{950C1D69-07CE-48A2-AF22-354F14DE5F7D}"/>
</file>

<file path=customXml/itemProps3.xml><?xml version="1.0" encoding="utf-8"?>
<ds:datastoreItem xmlns:ds="http://schemas.openxmlformats.org/officeDocument/2006/customXml" ds:itemID="{7D66DDB4-F6E6-4D3F-925B-94CFF8DF6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1998-12-10T19:24:37Z</dcterms:created>
  <dcterms:modified xsi:type="dcterms:W3CDTF">2025-12-17T05:11:35Z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