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https://westcoat.sharepoint.com/Shared Documents/Tech Data/Cost Templates/TC/"/>
    </mc:Choice>
  </mc:AlternateContent>
  <xr:revisionPtr revIDLastSave="4" documentId="13_ncr:1_{495F1D5E-330E-8D49-9C31-166EEA1F4D13}" xr6:coauthVersionLast="47" xr6:coauthVersionMax="47" xr10:uidLastSave="{B8A1450A-AAA9-0E40-9957-34C0D3485AA6}"/>
  <bookViews>
    <workbookView xWindow="0" yWindow="500" windowWidth="27620" windowHeight="175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Sheet1!$A$1:$O$44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7" i="1" l="1"/>
  <c r="H27" i="1"/>
  <c r="I27" i="1" s="1"/>
  <c r="N13" i="1" s="1"/>
  <c r="N25" i="1" s="1"/>
  <c r="H15" i="1"/>
  <c r="I15" i="1" s="1"/>
  <c r="H20" i="1"/>
  <c r="I20" i="1" s="1"/>
  <c r="H19" i="1"/>
  <c r="I19" i="1" s="1"/>
  <c r="K19" i="1"/>
  <c r="K20" i="1"/>
  <c r="K23" i="1"/>
  <c r="K16" i="1"/>
  <c r="H8" i="1"/>
  <c r="I8" i="1" s="1"/>
  <c r="N7" i="1" s="1"/>
  <c r="N19" i="1" s="1"/>
  <c r="H11" i="1"/>
  <c r="I11" i="1" s="1"/>
  <c r="N8" i="1" s="1"/>
  <c r="N20" i="1" s="1"/>
  <c r="H12" i="1"/>
  <c r="I12" i="1" s="1"/>
  <c r="H16" i="1"/>
  <c r="I16" i="1" s="1"/>
  <c r="H23" i="1"/>
  <c r="I23" i="1" s="1"/>
  <c r="N11" i="1" s="1"/>
  <c r="N23" i="1" s="1"/>
  <c r="H26" i="1"/>
  <c r="I26" i="1" s="1"/>
  <c r="N12" i="1" s="1"/>
  <c r="N24" i="1" s="1"/>
  <c r="K8" i="1"/>
  <c r="K11" i="1"/>
  <c r="K12" i="1"/>
  <c r="K15" i="1"/>
  <c r="K26" i="1"/>
  <c r="K29" i="1" l="1"/>
  <c r="N9" i="1"/>
  <c r="N21" i="1" s="1"/>
  <c r="N10" i="1"/>
  <c r="N22" i="1" s="1"/>
  <c r="N27" i="1" l="1"/>
</calcChain>
</file>

<file path=xl/sharedStrings.xml><?xml version="1.0" encoding="utf-8"?>
<sst xmlns="http://schemas.openxmlformats.org/spreadsheetml/2006/main" count="98" uniqueCount="77">
  <si>
    <t>EC-11</t>
    <phoneticPr fontId="11"/>
  </si>
  <si>
    <t>gallons</t>
    <phoneticPr fontId="11"/>
  </si>
  <si>
    <t>WP-82</t>
    <phoneticPr fontId="11"/>
  </si>
  <si>
    <t>TC-4</t>
    <phoneticPr fontId="11"/>
  </si>
  <si>
    <t>bags</t>
    <phoneticPr fontId="11"/>
  </si>
  <si>
    <t>Total Material</t>
  </si>
  <si>
    <t>gallons</t>
  </si>
  <si>
    <t>bags</t>
  </si>
  <si>
    <t>Total Costs</t>
  </si>
  <si>
    <t>Total</t>
  </si>
  <si>
    <t>(gal)</t>
  </si>
  <si>
    <t>unit (gallon, bag etc.)</t>
    <phoneticPr fontId="11"/>
  </si>
  <si>
    <t>are also available on our website.</t>
  </si>
  <si>
    <t>* Contact your local distributor for a price quote, specification sheets and/or dvds.</t>
  </si>
  <si>
    <t>Please Round Up When Ordering</t>
  </si>
  <si>
    <t>EC-11 Water-Based Primer</t>
  </si>
  <si>
    <t xml:space="preserve">    Rounding is not reflected in above price</t>
  </si>
  <si>
    <t>Optional</t>
  </si>
  <si>
    <t>Please read the complete specification guide before ordering material or beginning the job.</t>
  </si>
  <si>
    <t>* We do not guarantee coverages, please allow additional material for waste.</t>
  </si>
  <si>
    <t>vary</t>
  </si>
  <si>
    <t>Primer</t>
  </si>
  <si>
    <t>Slurry Coat</t>
  </si>
  <si>
    <t>Texture-Crete Interior Material Template</t>
  </si>
  <si>
    <t>TC-2 Smooth Texture Cement</t>
  </si>
  <si>
    <t>TC-4 Fine Texture Cement</t>
  </si>
  <si>
    <t>Finish Coat 1</t>
  </si>
  <si>
    <t>Finish Coat 2</t>
  </si>
  <si>
    <t>SC-35X WB Stain</t>
  </si>
  <si>
    <t>TC-2</t>
  </si>
  <si>
    <t>WB Stain</t>
  </si>
  <si>
    <t>SC-35X</t>
  </si>
  <si>
    <t>EC-32 Clear Epoxy</t>
  </si>
  <si>
    <t>Sealer</t>
  </si>
  <si>
    <t>EC-32</t>
  </si>
  <si>
    <t>Template Instructions:</t>
  </si>
  <si>
    <r>
      <t xml:space="preserve">Step 1: </t>
    </r>
    <r>
      <rPr>
        <sz val="12"/>
        <rFont val="Times New Roman"/>
        <family val="1"/>
      </rPr>
      <t>Enter the total square</t>
    </r>
  </si>
  <si>
    <t xml:space="preserve">footage of the project at the </t>
  </si>
  <si>
    <t>bottom of the template.</t>
  </si>
  <si>
    <r>
      <t xml:space="preserve">Step 2: </t>
    </r>
    <r>
      <rPr>
        <sz val="12"/>
        <rFont val="Times New Roman"/>
        <family val="1"/>
      </rPr>
      <t xml:space="preserve">Enter the cost per </t>
    </r>
  </si>
  <si>
    <t xml:space="preserve">for each product in the </t>
  </si>
  <si>
    <t>indicated column.</t>
  </si>
  <si>
    <r>
      <t>NOTE:</t>
    </r>
    <r>
      <rPr>
        <sz val="12"/>
        <rFont val="Times New Roman"/>
        <family val="1"/>
      </rPr>
      <t xml:space="preserve"> For installation </t>
    </r>
  </si>
  <si>
    <t>instructions please refer to the</t>
  </si>
  <si>
    <t xml:space="preserve">system specification sheets posted </t>
  </si>
  <si>
    <t>on our website. Training videos</t>
  </si>
  <si>
    <t>for a variety of our systems</t>
  </si>
  <si>
    <t>www.westcoat.com</t>
  </si>
  <si>
    <t>This Sheet to Be Used as Rough Estimate Only</t>
  </si>
  <si>
    <t>Westcoat Specialty Coating Systems</t>
  </si>
  <si>
    <t>770 Gateway Center Drive</t>
  </si>
  <si>
    <t>* Quantities and prices are based on single bag/single gallon units. (Unless otherwise stated)</t>
  </si>
  <si>
    <t>San Diego,  Ca 92102</t>
  </si>
  <si>
    <t>* Coating accessories and system options are not figured into estimates.</t>
  </si>
  <si>
    <t>800-250-4519</t>
  </si>
  <si>
    <t>Fax (619) 262-8606</t>
  </si>
  <si>
    <t>* All coverage rates should be verified and adjusted for each project.</t>
  </si>
  <si>
    <t xml:space="preserve">Step 1: Total Square Footage   </t>
  </si>
  <si>
    <t>Step 2: Cost for</t>
  </si>
  <si>
    <t>Each Product</t>
  </si>
  <si>
    <t>Product</t>
  </si>
  <si>
    <t>Description</t>
  </si>
  <si>
    <t>Job</t>
  </si>
  <si>
    <t>(sq.ft.)</t>
  </si>
  <si>
    <t>(per sq. ft.)</t>
  </si>
  <si>
    <t xml:space="preserve">Material </t>
  </si>
  <si>
    <t>Needed</t>
  </si>
  <si>
    <t>sq. ft.</t>
  </si>
  <si>
    <t xml:space="preserve"> sq.ft./gal</t>
  </si>
  <si>
    <t xml:space="preserve"> sq.ft./bag</t>
  </si>
  <si>
    <t>Cost</t>
  </si>
  <si>
    <t xml:space="preserve">Coverage will   </t>
  </si>
  <si>
    <t>WP-82 Low-Odor Modifier</t>
  </si>
  <si>
    <t>WP-82 Low-Odor Modifier</t>
    <phoneticPr fontId="11"/>
  </si>
  <si>
    <t>SC-65F</t>
  </si>
  <si>
    <t>SC-65F WB Flat Polyurethane Sealer</t>
  </si>
  <si>
    <t xml:space="preserve"> sq.ft./gal mix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</si>
</sst>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</numFmts>
  <fonts count="32">
    <font>
      <sz val="9"/>
      <name val="Geneva"/>
    </font>
    <font>
      <b/>
      <i/>
      <sz val="9"/>
      <name val="Geneva"/>
      <family val="2"/>
    </font>
    <font>
      <sz val="9"/>
      <name val="Geneva"/>
      <family val="2"/>
    </font>
    <font>
      <b/>
      <sz val="24"/>
      <name val="Cooper Black"/>
      <family val="5"/>
    </font>
    <font>
      <sz val="9"/>
      <name val="Times"/>
      <family val="1"/>
    </font>
    <font>
      <b/>
      <sz val="12"/>
      <name val="Times"/>
      <family val="1"/>
    </font>
    <font>
      <b/>
      <sz val="9"/>
      <name val="Times"/>
      <family val="1"/>
    </font>
    <font>
      <b/>
      <sz val="12"/>
      <color indexed="10"/>
      <name val="Times"/>
      <family val="1"/>
    </font>
    <font>
      <sz val="9"/>
      <color indexed="10"/>
      <name val="Times"/>
      <family val="1"/>
    </font>
    <font>
      <b/>
      <i/>
      <u/>
      <sz val="14"/>
      <name val="Times New Roman"/>
      <family val="1"/>
    </font>
    <font>
      <b/>
      <sz val="12"/>
      <color indexed="8"/>
      <name val="Times"/>
      <family val="1"/>
    </font>
    <font>
      <sz val="8"/>
      <name val="Verdana"/>
      <family val="2"/>
    </font>
    <font>
      <b/>
      <i/>
      <sz val="10"/>
      <name val="Times"/>
      <family val="1"/>
    </font>
    <font>
      <sz val="10"/>
      <name val="Times"/>
      <family val="1"/>
    </font>
    <font>
      <b/>
      <i/>
      <u/>
      <sz val="14"/>
      <name val="Times"/>
      <family val="1"/>
    </font>
    <font>
      <sz val="36"/>
      <name val="Cooper Blk BT"/>
    </font>
    <font>
      <sz val="30"/>
      <name val="Akzidenz Grotesk BE BoldCn"/>
    </font>
    <font>
      <b/>
      <u/>
      <sz val="10"/>
      <name val="Times"/>
      <family val="1"/>
    </font>
    <font>
      <u/>
      <sz val="11.25"/>
      <color indexed="12"/>
      <name val="Geneva"/>
      <family val="2"/>
    </font>
    <font>
      <b/>
      <i/>
      <sz val="12"/>
      <name val="Times"/>
      <family val="1"/>
    </font>
    <font>
      <b/>
      <u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/>
      <sz val="12"/>
      <color indexed="12"/>
      <name val="Times New Roman"/>
      <family val="1"/>
    </font>
    <font>
      <b/>
      <i/>
      <u/>
      <sz val="16"/>
      <name val="Times"/>
      <family val="1"/>
    </font>
    <font>
      <sz val="16"/>
      <name val="Geneva"/>
      <family val="2"/>
    </font>
    <font>
      <sz val="14"/>
      <name val="Geneva"/>
      <family val="2"/>
    </font>
    <font>
      <sz val="14"/>
      <name val="Times New Roman Bold"/>
    </font>
    <font>
      <sz val="14"/>
      <name val="Times New Roman"/>
      <family val="1"/>
    </font>
    <font>
      <sz val="14"/>
      <name val="Times"/>
      <family val="1"/>
    </font>
    <font>
      <u/>
      <sz val="14"/>
      <color indexed="12"/>
      <name val="Times New Roman Bold"/>
    </font>
    <font>
      <sz val="10"/>
      <name val="Geneva"/>
      <family val="2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0" fillId="0" borderId="0" xfId="0" applyBorder="1"/>
    <xf numFmtId="0" fontId="4" fillId="0" borderId="0" xfId="0" applyFont="1"/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165" fontId="4" fillId="0" borderId="5" xfId="0" applyNumberFormat="1" applyFont="1" applyBorder="1" applyAlignment="1">
      <alignment horizontal="center"/>
    </xf>
    <xf numFmtId="0" fontId="0" fillId="0" borderId="0" xfId="0" applyAlignment="1"/>
    <xf numFmtId="0" fontId="4" fillId="0" borderId="0" xfId="0" applyFont="1" applyAlignment="1"/>
    <xf numFmtId="0" fontId="4" fillId="0" borderId="0" xfId="0" applyFont="1" applyAlignment="1">
      <alignment horizontal="left" indent="1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0" fillId="0" borderId="5" xfId="0" applyBorder="1"/>
    <xf numFmtId="164" fontId="4" fillId="0" borderId="4" xfId="0" applyNumberFormat="1" applyFont="1" applyBorder="1"/>
    <xf numFmtId="0" fontId="0" fillId="0" borderId="4" xfId="0" applyBorder="1"/>
    <xf numFmtId="0" fontId="4" fillId="0" borderId="6" xfId="0" applyFont="1" applyBorder="1"/>
    <xf numFmtId="0" fontId="0" fillId="0" borderId="6" xfId="0" applyBorder="1"/>
    <xf numFmtId="44" fontId="4" fillId="0" borderId="7" xfId="2" applyFont="1" applyBorder="1" applyProtection="1"/>
    <xf numFmtId="0" fontId="4" fillId="0" borderId="0" xfId="0" applyFont="1" applyFill="1" applyBorder="1" applyAlignment="1">
      <alignment horizontal="center"/>
    </xf>
    <xf numFmtId="44" fontId="8" fillId="0" borderId="5" xfId="2" applyFont="1" applyBorder="1" applyProtection="1"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0" fillId="0" borderId="0" xfId="0" applyFill="1" applyBorder="1"/>
    <xf numFmtId="0" fontId="4" fillId="0" borderId="0" xfId="0" applyFont="1" applyFill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0" xfId="0" applyBorder="1" applyAlignment="1"/>
    <xf numFmtId="164" fontId="4" fillId="0" borderId="4" xfId="0" applyNumberFormat="1" applyFont="1" applyBorder="1" applyAlignment="1"/>
    <xf numFmtId="44" fontId="4" fillId="0" borderId="7" xfId="2" applyFont="1" applyBorder="1" applyAlignment="1" applyProtection="1"/>
    <xf numFmtId="165" fontId="0" fillId="0" borderId="0" xfId="0" applyNumberFormat="1"/>
    <xf numFmtId="0" fontId="0" fillId="0" borderId="0" xfId="0" applyFill="1" applyBorder="1" applyAlignment="1">
      <alignment horizontal="left"/>
    </xf>
    <xf numFmtId="0" fontId="4" fillId="0" borderId="0" xfId="0" applyFont="1" applyFill="1" applyBorder="1"/>
    <xf numFmtId="44" fontId="8" fillId="0" borderId="5" xfId="2" applyFont="1" applyBorder="1"/>
    <xf numFmtId="44" fontId="4" fillId="0" borderId="7" xfId="2" applyFont="1" applyBorder="1"/>
    <xf numFmtId="0" fontId="0" fillId="0" borderId="3" xfId="0" applyBorder="1"/>
    <xf numFmtId="44" fontId="4" fillId="0" borderId="0" xfId="2" applyFont="1" applyBorder="1" applyProtection="1"/>
    <xf numFmtId="0" fontId="1" fillId="0" borderId="0" xfId="0" applyFont="1" applyBorder="1" applyAlignment="1">
      <alignment horizontal="center"/>
    </xf>
    <xf numFmtId="0" fontId="6" fillId="0" borderId="0" xfId="0" applyFont="1" applyFill="1" applyBorder="1"/>
    <xf numFmtId="44" fontId="8" fillId="0" borderId="10" xfId="2" applyFont="1" applyBorder="1"/>
    <xf numFmtId="0" fontId="4" fillId="0" borderId="11" xfId="0" applyFont="1" applyBorder="1"/>
    <xf numFmtId="44" fontId="8" fillId="0" borderId="12" xfId="2" applyFont="1" applyBorder="1"/>
    <xf numFmtId="44" fontId="4" fillId="0" borderId="13" xfId="2" applyFont="1" applyBorder="1" applyProtection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44" fontId="4" fillId="0" borderId="17" xfId="2" applyFont="1" applyBorder="1" applyProtection="1"/>
    <xf numFmtId="0" fontId="10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4" fillId="0" borderId="18" xfId="0" applyFont="1" applyBorder="1"/>
    <xf numFmtId="165" fontId="4" fillId="0" borderId="19" xfId="0" applyNumberFormat="1" applyFont="1" applyBorder="1"/>
    <xf numFmtId="0" fontId="4" fillId="0" borderId="20" xfId="0" applyFont="1" applyBorder="1"/>
    <xf numFmtId="165" fontId="4" fillId="0" borderId="21" xfId="0" applyNumberFormat="1" applyFont="1" applyBorder="1"/>
    <xf numFmtId="0" fontId="4" fillId="0" borderId="22" xfId="0" applyFont="1" applyBorder="1"/>
    <xf numFmtId="0" fontId="12" fillId="0" borderId="0" xfId="0" applyFont="1" applyBorder="1" applyAlignment="1">
      <alignment horizontal="center"/>
    </xf>
    <xf numFmtId="44" fontId="4" fillId="0" borderId="19" xfId="0" applyNumberFormat="1" applyFont="1" applyBorder="1"/>
    <xf numFmtId="44" fontId="4" fillId="0" borderId="21" xfId="0" applyNumberFormat="1" applyFont="1" applyBorder="1"/>
    <xf numFmtId="0" fontId="12" fillId="0" borderId="0" xfId="0" applyFont="1" applyAlignment="1">
      <alignment horizontal="right"/>
    </xf>
    <xf numFmtId="0" fontId="4" fillId="0" borderId="23" xfId="0" applyFont="1" applyBorder="1" applyAlignment="1">
      <alignment horizontal="right"/>
    </xf>
    <xf numFmtId="44" fontId="4" fillId="0" borderId="24" xfId="0" applyNumberFormat="1" applyFont="1" applyBorder="1"/>
    <xf numFmtId="0" fontId="13" fillId="0" borderId="0" xfId="0" applyFont="1" applyFill="1" applyBorder="1" applyAlignment="1">
      <alignment horizontal="left"/>
    </xf>
    <xf numFmtId="0" fontId="0" fillId="0" borderId="25" xfId="0" applyBorder="1"/>
    <xf numFmtId="0" fontId="15" fillId="0" borderId="0" xfId="0" applyFont="1" applyAlignment="1">
      <alignment horizontal="center" vertical="center"/>
    </xf>
    <xf numFmtId="44" fontId="8" fillId="0" borderId="5" xfId="0" applyNumberFormat="1" applyFont="1" applyBorder="1"/>
    <xf numFmtId="44" fontId="8" fillId="0" borderId="10" xfId="0" applyNumberFormat="1" applyFont="1" applyBorder="1"/>
    <xf numFmtId="44" fontId="8" fillId="0" borderId="26" xfId="0" applyNumberFormat="1" applyFont="1" applyBorder="1"/>
    <xf numFmtId="0" fontId="4" fillId="0" borderId="5" xfId="0" applyFont="1" applyBorder="1" applyAlignment="1"/>
    <xf numFmtId="164" fontId="4" fillId="0" borderId="5" xfId="0" applyNumberFormat="1" applyFont="1" applyBorder="1" applyAlignment="1"/>
    <xf numFmtId="44" fontId="4" fillId="0" borderId="7" xfId="2" applyFont="1" applyBorder="1" applyAlignment="1"/>
    <xf numFmtId="44" fontId="4" fillId="0" borderId="13" xfId="0" applyNumberFormat="1" applyFont="1" applyBorder="1"/>
    <xf numFmtId="44" fontId="4" fillId="0" borderId="27" xfId="0" applyNumberFormat="1" applyFont="1" applyBorder="1"/>
    <xf numFmtId="44" fontId="8" fillId="0" borderId="12" xfId="0" applyNumberFormat="1" applyFont="1" applyBorder="1"/>
    <xf numFmtId="0" fontId="4" fillId="0" borderId="28" xfId="0" applyFont="1" applyBorder="1"/>
    <xf numFmtId="44" fontId="8" fillId="0" borderId="4" xfId="2" applyFont="1" applyBorder="1"/>
    <xf numFmtId="164" fontId="4" fillId="0" borderId="5" xfId="0" applyNumberFormat="1" applyFont="1" applyBorder="1"/>
    <xf numFmtId="0" fontId="4" fillId="0" borderId="29" xfId="0" applyFont="1" applyBorder="1"/>
    <xf numFmtId="0" fontId="5" fillId="0" borderId="30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29" xfId="0" applyFont="1" applyBorder="1" applyAlignment="1"/>
    <xf numFmtId="0" fontId="4" fillId="0" borderId="5" xfId="0" applyFont="1" applyBorder="1"/>
    <xf numFmtId="44" fontId="8" fillId="0" borderId="5" xfId="2" applyFont="1" applyBorder="1" applyAlignment="1" applyProtection="1">
      <protection locked="0"/>
    </xf>
    <xf numFmtId="0" fontId="17" fillId="0" borderId="32" xfId="0" applyFont="1" applyBorder="1"/>
    <xf numFmtId="0" fontId="17" fillId="0" borderId="29" xfId="0" applyFont="1" applyBorder="1"/>
    <xf numFmtId="0" fontId="14" fillId="0" borderId="0" xfId="0" applyFont="1" applyBorder="1"/>
    <xf numFmtId="0" fontId="21" fillId="0" borderId="0" xfId="0" applyFont="1" applyBorder="1" applyAlignment="1">
      <alignment horizontal="left" vertical="center"/>
    </xf>
    <xf numFmtId="0" fontId="22" fillId="0" borderId="0" xfId="0" applyFont="1" applyBorder="1"/>
    <xf numFmtId="0" fontId="22" fillId="0" borderId="0" xfId="0" applyFont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3" fillId="0" borderId="0" xfId="3" applyFont="1" applyBorder="1" applyAlignment="1" applyProtection="1">
      <alignment horizontal="left" indent="1"/>
    </xf>
    <xf numFmtId="0" fontId="26" fillId="0" borderId="33" xfId="0" applyFont="1" applyBorder="1"/>
    <xf numFmtId="0" fontId="27" fillId="0" borderId="0" xfId="0" applyFont="1" applyBorder="1"/>
    <xf numFmtId="0" fontId="26" fillId="0" borderId="34" xfId="0" applyFont="1" applyFill="1" applyBorder="1"/>
    <xf numFmtId="0" fontId="28" fillId="0" borderId="0" xfId="0" applyFont="1" applyBorder="1"/>
    <xf numFmtId="0" fontId="29" fillId="0" borderId="25" xfId="0" applyFont="1" applyFill="1" applyBorder="1" applyAlignment="1">
      <alignment horizontal="left"/>
    </xf>
    <xf numFmtId="0" fontId="26" fillId="0" borderId="0" xfId="0" applyFont="1" applyFill="1" applyBorder="1"/>
    <xf numFmtId="0" fontId="29" fillId="0" borderId="0" xfId="0" applyFont="1" applyFill="1" applyBorder="1" applyAlignment="1">
      <alignment horizontal="left"/>
    </xf>
    <xf numFmtId="0" fontId="29" fillId="0" borderId="25" xfId="0" applyFont="1" applyFill="1" applyBorder="1"/>
    <xf numFmtId="0" fontId="29" fillId="0" borderId="0" xfId="0" applyFont="1" applyFill="1" applyBorder="1"/>
    <xf numFmtId="0" fontId="26" fillId="0" borderId="34" xfId="0" applyFont="1" applyBorder="1"/>
    <xf numFmtId="0" fontId="28" fillId="0" borderId="0" xfId="0" applyFont="1" applyFill="1" applyBorder="1" applyAlignment="1">
      <alignment horizontal="left"/>
    </xf>
    <xf numFmtId="0" fontId="30" fillId="0" borderId="0" xfId="3" applyFont="1" applyBorder="1" applyAlignment="1" applyProtection="1"/>
    <xf numFmtId="0" fontId="26" fillId="0" borderId="0" xfId="0" applyFont="1" applyBorder="1"/>
    <xf numFmtId="0" fontId="26" fillId="0" borderId="0" xfId="0" applyFont="1"/>
    <xf numFmtId="0" fontId="29" fillId="0" borderId="35" xfId="0" applyFont="1" applyFill="1" applyBorder="1" applyAlignment="1">
      <alignment horizontal="left"/>
    </xf>
    <xf numFmtId="0" fontId="26" fillId="0" borderId="36" xfId="0" applyFont="1" applyFill="1" applyBorder="1"/>
    <xf numFmtId="0" fontId="29" fillId="0" borderId="36" xfId="0" applyFont="1" applyFill="1" applyBorder="1" applyAlignment="1">
      <alignment horizontal="left"/>
    </xf>
    <xf numFmtId="0" fontId="26" fillId="0" borderId="36" xfId="0" applyFont="1" applyBorder="1"/>
    <xf numFmtId="0" fontId="29" fillId="0" borderId="37" xfId="0" applyFont="1" applyBorder="1"/>
    <xf numFmtId="0" fontId="29" fillId="0" borderId="0" xfId="0" applyFont="1" applyBorder="1"/>
    <xf numFmtId="0" fontId="31" fillId="0" borderId="0" xfId="0" applyFont="1" applyBorder="1"/>
    <xf numFmtId="0" fontId="13" fillId="0" borderId="0" xfId="0" applyFont="1" applyBorder="1"/>
    <xf numFmtId="0" fontId="7" fillId="0" borderId="15" xfId="0" applyFont="1" applyBorder="1" applyAlignment="1">
      <alignment horizontal="right"/>
    </xf>
    <xf numFmtId="164" fontId="8" fillId="0" borderId="38" xfId="1" applyNumberFormat="1" applyFont="1" applyBorder="1" applyProtection="1">
      <protection locked="0"/>
    </xf>
    <xf numFmtId="0" fontId="4" fillId="0" borderId="41" xfId="0" applyFont="1" applyBorder="1"/>
    <xf numFmtId="44" fontId="4" fillId="0" borderId="41" xfId="2" applyFont="1" applyBorder="1"/>
    <xf numFmtId="0" fontId="4" fillId="0" borderId="21" xfId="0" applyFont="1" applyBorder="1"/>
    <xf numFmtId="44" fontId="4" fillId="0" borderId="21" xfId="2" applyFont="1" applyBorder="1"/>
    <xf numFmtId="165" fontId="4" fillId="0" borderId="41" xfId="0" applyNumberFormat="1" applyFont="1" applyBorder="1"/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0" fillId="0" borderId="0" xfId="0" applyFont="1" applyBorder="1" applyAlignment="1">
      <alignment wrapText="1"/>
    </xf>
    <xf numFmtId="0" fontId="24" fillId="0" borderId="39" xfId="0" applyFont="1" applyFill="1" applyBorder="1" applyAlignment="1">
      <alignment horizontal="left"/>
    </xf>
    <xf numFmtId="0" fontId="25" fillId="0" borderId="40" xfId="0" applyFont="1" applyBorder="1" applyAlignment="1"/>
    <xf numFmtId="0" fontId="25" fillId="0" borderId="25" xfId="0" applyFont="1" applyBorder="1" applyAlignment="1"/>
    <xf numFmtId="0" fontId="25" fillId="0" borderId="0" xfId="0" applyFont="1" applyBorder="1" applyAlignment="1"/>
    <xf numFmtId="0" fontId="19" fillId="0" borderId="4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0</xdr:rowOff>
    </xdr:from>
    <xdr:to>
      <xdr:col>6</xdr:col>
      <xdr:colOff>525780</xdr:colOff>
      <xdr:row>0</xdr:row>
      <xdr:rowOff>584200</xdr:rowOff>
    </xdr:to>
    <xdr:pic>
      <xdr:nvPicPr>
        <xdr:cNvPr id="1031" name="Picture 1">
          <a:extLst>
            <a:ext uri="{FF2B5EF4-FFF2-40B4-BE49-F238E27FC236}">
              <a16:creationId xmlns:a16="http://schemas.microsoft.com/office/drawing/2014/main" id="{92F35822-51F0-B040-8F08-4713A499D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0"/>
          <a:ext cx="5067300" cy="58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</xdr:row>
      <xdr:rowOff>25400</xdr:rowOff>
    </xdr:from>
    <xdr:to>
      <xdr:col>0</xdr:col>
      <xdr:colOff>1841500</xdr:colOff>
      <xdr:row>3</xdr:row>
      <xdr:rowOff>139700</xdr:rowOff>
    </xdr:to>
    <xdr:pic>
      <xdr:nvPicPr>
        <xdr:cNvPr id="1032" name="Picture 3">
          <a:extLst>
            <a:ext uri="{FF2B5EF4-FFF2-40B4-BE49-F238E27FC236}">
              <a16:creationId xmlns:a16="http://schemas.microsoft.com/office/drawing/2014/main" id="{1AB0BDBF-F7ED-3B4C-B17C-8233E5F95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635000"/>
          <a:ext cx="15748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westcoat.com/" TargetMode="External"/><Relationship Id="rId1" Type="http://schemas.openxmlformats.org/officeDocument/2006/relationships/hyperlink" Target="http://www.westcoa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9"/>
  <sheetViews>
    <sheetView tabSelected="1" zoomScale="125" workbookViewId="0">
      <selection activeCell="L30" sqref="L30"/>
    </sheetView>
  </sheetViews>
  <sheetFormatPr baseColWidth="10" defaultRowHeight="13"/>
  <cols>
    <col min="1" max="1" width="27" customWidth="1"/>
    <col min="2" max="2" width="4.1640625" customWidth="1"/>
    <col min="3" max="3" width="2" hidden="1" customWidth="1"/>
    <col min="4" max="4" width="3.33203125" customWidth="1"/>
    <col min="5" max="5" width="23.5" customWidth="1"/>
    <col min="6" max="6" width="5.1640625" customWidth="1"/>
    <col min="7" max="7" width="13.83203125" customWidth="1"/>
    <col min="8" max="8" width="7.1640625" bestFit="1" customWidth="1"/>
    <col min="9" max="9" width="8.83203125" customWidth="1"/>
    <col min="10" max="10" width="20.6640625" customWidth="1"/>
    <col min="11" max="11" width="20.5" bestFit="1" customWidth="1"/>
    <col min="12" max="12" width="5.33203125" customWidth="1"/>
    <col min="13" max="13" width="13.6640625" bestFit="1" customWidth="1"/>
    <col min="14" max="14" width="13.83203125" bestFit="1" customWidth="1"/>
    <col min="15" max="15" width="11.83203125" customWidth="1"/>
  </cols>
  <sheetData>
    <row r="1" spans="1:16" ht="48" customHeight="1">
      <c r="A1" s="121"/>
      <c r="B1" s="121"/>
      <c r="C1" s="121"/>
      <c r="D1" s="121"/>
      <c r="E1" s="121"/>
      <c r="F1" s="121"/>
      <c r="G1" s="121"/>
      <c r="H1" s="122" t="s">
        <v>23</v>
      </c>
      <c r="I1" s="123"/>
      <c r="J1" s="123"/>
      <c r="K1" s="123"/>
      <c r="L1" s="123"/>
      <c r="M1" s="123"/>
      <c r="N1" s="64"/>
      <c r="O1" s="64"/>
    </row>
    <row r="2" spans="1:16" ht="12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16" ht="13" customHeight="1">
      <c r="A3" s="5"/>
      <c r="B3" s="2"/>
      <c r="N3" s="14"/>
    </row>
    <row r="4" spans="1:16" ht="14" customHeight="1" thickBot="1">
      <c r="A4" s="13"/>
      <c r="B4" s="2"/>
      <c r="E4" s="15"/>
      <c r="F4" s="15"/>
      <c r="G4" s="15"/>
      <c r="H4" s="15"/>
      <c r="I4" s="4" t="s">
        <v>65</v>
      </c>
      <c r="J4" s="15"/>
      <c r="K4" s="49" t="s">
        <v>17</v>
      </c>
    </row>
    <row r="5" spans="1:16" ht="16">
      <c r="A5" s="13"/>
      <c r="B5" s="12"/>
      <c r="C5" s="11"/>
      <c r="E5" s="4" t="s">
        <v>60</v>
      </c>
      <c r="F5" s="132" t="s">
        <v>71</v>
      </c>
      <c r="G5" s="132"/>
      <c r="H5" s="4" t="s">
        <v>62</v>
      </c>
      <c r="I5" s="4" t="s">
        <v>66</v>
      </c>
      <c r="J5" s="24" t="s">
        <v>58</v>
      </c>
      <c r="K5" s="4" t="s">
        <v>70</v>
      </c>
      <c r="N5" s="27" t="s">
        <v>5</v>
      </c>
    </row>
    <row r="6" spans="1:16" ht="17" thickBot="1">
      <c r="A6" s="5"/>
      <c r="B6" s="2"/>
      <c r="E6" s="4" t="s">
        <v>61</v>
      </c>
      <c r="F6" s="132" t="s">
        <v>20</v>
      </c>
      <c r="G6" s="132"/>
      <c r="H6" s="4" t="s">
        <v>63</v>
      </c>
      <c r="I6" s="4" t="s">
        <v>10</v>
      </c>
      <c r="J6" s="50" t="s">
        <v>59</v>
      </c>
      <c r="K6" s="4" t="s">
        <v>64</v>
      </c>
      <c r="N6" s="28" t="s">
        <v>66</v>
      </c>
    </row>
    <row r="7" spans="1:16" ht="16">
      <c r="A7" s="124" t="s">
        <v>35</v>
      </c>
      <c r="B7" s="124"/>
      <c r="C7" s="124"/>
      <c r="E7" s="84" t="s">
        <v>21</v>
      </c>
      <c r="F7" s="78"/>
      <c r="G7" s="78"/>
      <c r="H7" s="78"/>
      <c r="I7" s="78"/>
      <c r="J7" s="79"/>
      <c r="K7" s="80"/>
      <c r="M7" s="51" t="s">
        <v>0</v>
      </c>
      <c r="N7" s="52">
        <f>I8</f>
        <v>0</v>
      </c>
      <c r="O7" s="53" t="s">
        <v>1</v>
      </c>
    </row>
    <row r="8" spans="1:16" s="11" customFormat="1">
      <c r="A8" s="124"/>
      <c r="B8" s="124"/>
      <c r="C8" s="124"/>
      <c r="E8" s="81" t="s">
        <v>15</v>
      </c>
      <c r="F8" s="68">
        <v>300</v>
      </c>
      <c r="G8" s="82" t="s">
        <v>76</v>
      </c>
      <c r="H8" s="69">
        <f>H29</f>
        <v>0</v>
      </c>
      <c r="I8" s="10">
        <f>H8/F8</f>
        <v>0</v>
      </c>
      <c r="J8" s="35"/>
      <c r="K8" s="70">
        <f>SUM(1/F8)*J8</f>
        <v>0</v>
      </c>
      <c r="M8" s="19" t="s">
        <v>29</v>
      </c>
      <c r="N8" s="54">
        <f>I11</f>
        <v>0</v>
      </c>
      <c r="O8" s="55" t="s">
        <v>7</v>
      </c>
    </row>
    <row r="9" spans="1:16" ht="16">
      <c r="A9" s="87" t="s">
        <v>36</v>
      </c>
      <c r="B9" s="88"/>
      <c r="C9" s="88"/>
      <c r="E9" s="77"/>
      <c r="F9" s="82"/>
      <c r="G9" s="82"/>
      <c r="H9" s="69"/>
      <c r="I9" s="10"/>
      <c r="J9" s="83"/>
      <c r="K9" s="31"/>
      <c r="M9" s="19" t="s">
        <v>2</v>
      </c>
      <c r="N9" s="54">
        <f>SUM(I12+I16+I20)</f>
        <v>0</v>
      </c>
      <c r="O9" s="55" t="s">
        <v>6</v>
      </c>
    </row>
    <row r="10" spans="1:16" ht="16">
      <c r="A10" s="89" t="s">
        <v>37</v>
      </c>
      <c r="B10" s="88"/>
      <c r="C10" s="88"/>
      <c r="E10" s="85" t="s">
        <v>22</v>
      </c>
      <c r="F10" s="82"/>
      <c r="G10" s="82"/>
      <c r="H10" s="30"/>
      <c r="I10" s="10"/>
      <c r="J10" s="83"/>
      <c r="K10" s="31"/>
      <c r="M10" s="19" t="s">
        <v>3</v>
      </c>
      <c r="N10" s="54">
        <f>I19+I15</f>
        <v>0</v>
      </c>
      <c r="O10" s="55" t="s">
        <v>4</v>
      </c>
    </row>
    <row r="11" spans="1:16" ht="16">
      <c r="A11" s="89" t="s">
        <v>38</v>
      </c>
      <c r="B11" s="88"/>
      <c r="C11" s="88"/>
      <c r="E11" s="77" t="s">
        <v>24</v>
      </c>
      <c r="F11" s="82">
        <v>225</v>
      </c>
      <c r="G11" s="82" t="s">
        <v>69</v>
      </c>
      <c r="H11" s="17">
        <f>H29</f>
        <v>0</v>
      </c>
      <c r="I11" s="10">
        <f>H11/F11</f>
        <v>0</v>
      </c>
      <c r="J11" s="35"/>
      <c r="K11" s="36">
        <f>SUM(1/F11)*J11</f>
        <v>0</v>
      </c>
      <c r="M11" s="19" t="s">
        <v>31</v>
      </c>
      <c r="N11" s="54">
        <f>I23</f>
        <v>0</v>
      </c>
      <c r="O11" s="55" t="s">
        <v>6</v>
      </c>
      <c r="P11" s="32"/>
    </row>
    <row r="12" spans="1:16" ht="16">
      <c r="A12" s="87"/>
      <c r="B12" s="88"/>
      <c r="C12" s="88"/>
      <c r="E12" s="77" t="s">
        <v>72</v>
      </c>
      <c r="F12" s="82">
        <v>225</v>
      </c>
      <c r="G12" s="82" t="s">
        <v>68</v>
      </c>
      <c r="H12" s="17">
        <f>H29</f>
        <v>0</v>
      </c>
      <c r="I12" s="10">
        <f>H12/F12</f>
        <v>0</v>
      </c>
      <c r="J12" s="41"/>
      <c r="K12" s="36">
        <f>SUM(1/F12)*J12</f>
        <v>0</v>
      </c>
      <c r="M12" s="118" t="s">
        <v>34</v>
      </c>
      <c r="N12" s="54">
        <f>SUM(I26)</f>
        <v>0</v>
      </c>
      <c r="O12" s="118" t="s">
        <v>6</v>
      </c>
    </row>
    <row r="13" spans="1:16" ht="17" thickBot="1">
      <c r="A13" s="87" t="s">
        <v>39</v>
      </c>
      <c r="B13" s="88"/>
      <c r="C13" s="88"/>
      <c r="E13" s="77"/>
      <c r="F13" s="8"/>
      <c r="G13" s="9"/>
      <c r="H13" s="17"/>
      <c r="I13" s="10"/>
      <c r="J13" s="23"/>
      <c r="K13" s="21"/>
      <c r="M13" s="116" t="s">
        <v>74</v>
      </c>
      <c r="N13" s="120">
        <f>SUM(I27)</f>
        <v>0</v>
      </c>
      <c r="O13" s="116" t="s">
        <v>6</v>
      </c>
      <c r="P13" s="63"/>
    </row>
    <row r="14" spans="1:16" ht="16">
      <c r="A14" s="89" t="s">
        <v>11</v>
      </c>
      <c r="B14" s="88"/>
      <c r="C14" s="88"/>
      <c r="E14" s="85" t="s">
        <v>26</v>
      </c>
      <c r="F14" s="8"/>
      <c r="G14" s="9"/>
      <c r="H14" s="17"/>
      <c r="I14" s="10"/>
      <c r="J14" s="23"/>
      <c r="K14" s="21"/>
      <c r="M14" s="2"/>
      <c r="N14" s="56" t="s">
        <v>14</v>
      </c>
      <c r="O14" s="2"/>
    </row>
    <row r="15" spans="1:16" ht="16">
      <c r="A15" s="89" t="s">
        <v>40</v>
      </c>
      <c r="B15" s="88"/>
      <c r="C15" s="88"/>
      <c r="E15" s="19" t="s">
        <v>25</v>
      </c>
      <c r="F15" s="8">
        <v>300</v>
      </c>
      <c r="G15" s="9" t="s">
        <v>69</v>
      </c>
      <c r="H15" s="17">
        <f>(H29)</f>
        <v>0</v>
      </c>
      <c r="I15" s="10">
        <f>H15/F15</f>
        <v>0</v>
      </c>
      <c r="J15" s="35"/>
      <c r="K15" s="21">
        <f>SUM(1/F15)*J15</f>
        <v>0</v>
      </c>
      <c r="O15" s="39"/>
    </row>
    <row r="16" spans="1:16" ht="16">
      <c r="A16" s="90" t="s">
        <v>41</v>
      </c>
      <c r="B16" s="88"/>
      <c r="C16" s="88"/>
      <c r="E16" s="19" t="s">
        <v>73</v>
      </c>
      <c r="F16" s="6">
        <v>300</v>
      </c>
      <c r="G16" s="7" t="s">
        <v>68</v>
      </c>
      <c r="H16" s="17">
        <f>(H29)</f>
        <v>0</v>
      </c>
      <c r="I16" s="10">
        <f>H16/F16</f>
        <v>0</v>
      </c>
      <c r="J16" s="41"/>
      <c r="K16" s="21">
        <f>SUM(1/F16)*J16</f>
        <v>0</v>
      </c>
      <c r="N16" s="4"/>
    </row>
    <row r="17" spans="1:16" ht="17" thickBot="1">
      <c r="B17" s="88"/>
      <c r="C17" s="88"/>
      <c r="E17" s="20"/>
      <c r="F17" s="37"/>
      <c r="G17" s="18"/>
      <c r="H17" s="18"/>
      <c r="I17" s="16"/>
      <c r="J17" s="16"/>
      <c r="K17" s="21"/>
      <c r="P17" s="32"/>
    </row>
    <row r="18" spans="1:16" ht="17" thickBot="1">
      <c r="A18" s="87" t="s">
        <v>42</v>
      </c>
      <c r="B18" s="88"/>
      <c r="C18" s="88"/>
      <c r="E18" s="85" t="s">
        <v>27</v>
      </c>
      <c r="F18" s="16"/>
      <c r="G18" s="16"/>
      <c r="H18" s="16"/>
      <c r="I18" s="16"/>
      <c r="J18" s="16"/>
      <c r="K18" s="21"/>
      <c r="N18" s="27" t="s">
        <v>8</v>
      </c>
      <c r="P18" s="32"/>
    </row>
    <row r="19" spans="1:16" ht="16">
      <c r="A19" s="89" t="s">
        <v>43</v>
      </c>
      <c r="B19" s="88"/>
      <c r="C19" s="88"/>
      <c r="E19" s="19" t="s">
        <v>25</v>
      </c>
      <c r="F19" s="82">
        <v>300</v>
      </c>
      <c r="G19" s="82" t="s">
        <v>69</v>
      </c>
      <c r="H19" s="76">
        <f>(H29)</f>
        <v>0</v>
      </c>
      <c r="I19" s="10">
        <f>H19/F19</f>
        <v>0</v>
      </c>
      <c r="J19" s="65"/>
      <c r="K19" s="21">
        <f>SUM(1/F19)*J19</f>
        <v>0</v>
      </c>
      <c r="M19" s="51" t="s">
        <v>0</v>
      </c>
      <c r="N19" s="57">
        <f>SUM(N7*J8)</f>
        <v>0</v>
      </c>
    </row>
    <row r="20" spans="1:16" ht="16">
      <c r="A20" s="89" t="s">
        <v>44</v>
      </c>
      <c r="B20" s="88"/>
      <c r="C20" s="88"/>
      <c r="E20" s="19" t="s">
        <v>72</v>
      </c>
      <c r="F20" s="82">
        <v>300</v>
      </c>
      <c r="G20" s="82" t="s">
        <v>68</v>
      </c>
      <c r="H20" s="76">
        <f>(H29)</f>
        <v>0</v>
      </c>
      <c r="I20" s="10">
        <f>H20/F20</f>
        <v>0</v>
      </c>
      <c r="J20" s="66"/>
      <c r="K20" s="21">
        <f>SUM(1/F20)*J20</f>
        <v>0</v>
      </c>
      <c r="M20" s="19" t="s">
        <v>29</v>
      </c>
      <c r="N20" s="72">
        <f>N8*J11</f>
        <v>0</v>
      </c>
    </row>
    <row r="21" spans="1:16" ht="16">
      <c r="A21" s="89" t="s">
        <v>45</v>
      </c>
      <c r="B21" s="88"/>
      <c r="C21" s="88"/>
      <c r="E21" s="42"/>
      <c r="F21" s="82"/>
      <c r="G21" s="82"/>
      <c r="H21" s="76"/>
      <c r="I21" s="10"/>
      <c r="J21" s="67"/>
      <c r="K21" s="21"/>
      <c r="M21" s="19" t="s">
        <v>2</v>
      </c>
      <c r="N21" s="72">
        <f>N9*J16</f>
        <v>0</v>
      </c>
    </row>
    <row r="22" spans="1:16" ht="16">
      <c r="A22" s="89" t="s">
        <v>46</v>
      </c>
      <c r="B22" s="88"/>
      <c r="C22" s="88"/>
      <c r="E22" s="85" t="s">
        <v>30</v>
      </c>
      <c r="F22" s="82"/>
      <c r="G22" s="82"/>
      <c r="H22" s="76"/>
      <c r="I22" s="10"/>
      <c r="J22" s="67"/>
      <c r="K22" s="21"/>
      <c r="M22" s="19" t="s">
        <v>3</v>
      </c>
      <c r="N22" s="58">
        <f>SUM(N10*J15)</f>
        <v>0</v>
      </c>
      <c r="O22" s="1"/>
    </row>
    <row r="23" spans="1:16" ht="16">
      <c r="A23" s="89" t="s">
        <v>12</v>
      </c>
      <c r="B23" s="88"/>
      <c r="C23" s="88"/>
      <c r="E23" s="42" t="s">
        <v>28</v>
      </c>
      <c r="F23" s="82">
        <v>250</v>
      </c>
      <c r="G23" s="82" t="s">
        <v>68</v>
      </c>
      <c r="H23" s="76">
        <f>H29</f>
        <v>0</v>
      </c>
      <c r="I23" s="10">
        <f>H23/F23</f>
        <v>0</v>
      </c>
      <c r="J23" s="73"/>
      <c r="K23" s="21">
        <f>SUM(1/F23)*J23</f>
        <v>0</v>
      </c>
      <c r="M23" s="19" t="s">
        <v>31</v>
      </c>
      <c r="N23" s="58">
        <f>SUM(N11*J23)</f>
        <v>0</v>
      </c>
      <c r="O23" s="1"/>
    </row>
    <row r="24" spans="1:16" ht="16">
      <c r="A24" s="91" t="s">
        <v>47</v>
      </c>
      <c r="B24" s="88"/>
      <c r="C24" s="88"/>
      <c r="E24" s="42"/>
      <c r="F24" s="82"/>
      <c r="G24" s="82"/>
      <c r="H24" s="76"/>
      <c r="I24" s="10"/>
      <c r="J24" s="65"/>
      <c r="K24" s="71"/>
      <c r="M24" s="118" t="s">
        <v>34</v>
      </c>
      <c r="N24" s="119">
        <f>SUM(N12*J26)</f>
        <v>0</v>
      </c>
    </row>
    <row r="25" spans="1:16" ht="15" thickBot="1">
      <c r="A25" s="13"/>
      <c r="B25" s="2"/>
      <c r="C25" s="2"/>
      <c r="E25" s="85" t="s">
        <v>33</v>
      </c>
      <c r="F25" s="82"/>
      <c r="G25" s="82"/>
      <c r="H25" s="76"/>
      <c r="I25" s="10"/>
      <c r="J25" s="73"/>
      <c r="K25" s="71"/>
      <c r="M25" s="116" t="s">
        <v>74</v>
      </c>
      <c r="N25" s="117">
        <f>SUM(N13*J27)</f>
        <v>0</v>
      </c>
      <c r="O25" s="29"/>
    </row>
    <row r="26" spans="1:16" ht="14" thickBot="1">
      <c r="A26" s="13"/>
      <c r="B26" s="2"/>
      <c r="C26" s="2"/>
      <c r="E26" s="77" t="s">
        <v>32</v>
      </c>
      <c r="F26" s="82">
        <v>500</v>
      </c>
      <c r="G26" s="82" t="s">
        <v>68</v>
      </c>
      <c r="H26" s="76">
        <f>(H29)</f>
        <v>0</v>
      </c>
      <c r="I26" s="10">
        <f>H26/F26</f>
        <v>0</v>
      </c>
      <c r="J26" s="43"/>
      <c r="K26" s="44">
        <f>SUM(1/F26)*J26</f>
        <v>0</v>
      </c>
    </row>
    <row r="27" spans="1:16" ht="14" thickBot="1">
      <c r="B27" s="2"/>
      <c r="C27" s="2"/>
      <c r="E27" s="74" t="s">
        <v>75</v>
      </c>
      <c r="F27" s="82">
        <v>525</v>
      </c>
      <c r="G27" s="82" t="s">
        <v>68</v>
      </c>
      <c r="H27" s="76">
        <f>H29</f>
        <v>0</v>
      </c>
      <c r="I27" s="10">
        <f>H27/F27</f>
        <v>0</v>
      </c>
      <c r="J27" s="43"/>
      <c r="K27" s="44">
        <f>SUM(1/F27)*J27</f>
        <v>0</v>
      </c>
      <c r="M27" s="60" t="s">
        <v>9</v>
      </c>
      <c r="N27" s="61">
        <f>SUM(N19:N25)</f>
        <v>0</v>
      </c>
    </row>
    <row r="28" spans="1:16" ht="15" thickBot="1">
      <c r="B28" s="2"/>
      <c r="C28" s="2"/>
      <c r="E28" s="74"/>
      <c r="F28" s="82"/>
      <c r="G28" s="82"/>
      <c r="H28" s="76"/>
      <c r="I28" s="10"/>
      <c r="J28" s="75"/>
      <c r="K28" s="44"/>
      <c r="N28" s="59" t="s">
        <v>16</v>
      </c>
    </row>
    <row r="29" spans="1:16" ht="17" thickBot="1">
      <c r="B29" s="2"/>
      <c r="C29" s="2"/>
      <c r="D29" s="3"/>
      <c r="E29" s="45"/>
      <c r="F29" s="46"/>
      <c r="G29" s="114" t="s">
        <v>57</v>
      </c>
      <c r="H29" s="115"/>
      <c r="I29" s="46" t="s">
        <v>67</v>
      </c>
      <c r="J29" s="47"/>
      <c r="K29" s="48">
        <f>SUM(K8:K27)</f>
        <v>0</v>
      </c>
    </row>
    <row r="30" spans="1:16" ht="16">
      <c r="A30" s="5"/>
      <c r="E30" s="129" t="s">
        <v>18</v>
      </c>
      <c r="F30" s="129"/>
      <c r="G30" s="129"/>
      <c r="H30" s="130"/>
      <c r="I30" s="129"/>
      <c r="J30" s="129"/>
      <c r="K30" s="129"/>
      <c r="L30" s="1"/>
    </row>
    <row r="31" spans="1:16">
      <c r="A31" s="2"/>
    </row>
    <row r="32" spans="1:16" ht="14" thickBot="1">
      <c r="A32" s="2"/>
      <c r="F32" s="22"/>
      <c r="G32" s="22"/>
      <c r="K32" s="38"/>
    </row>
    <row r="33" spans="1:14" ht="19">
      <c r="A33" s="2"/>
      <c r="D33" s="1"/>
      <c r="E33" s="125" t="s">
        <v>48</v>
      </c>
      <c r="F33" s="126"/>
      <c r="G33" s="126"/>
      <c r="H33" s="126"/>
      <c r="I33" s="126"/>
      <c r="J33" s="126"/>
      <c r="K33" s="92"/>
      <c r="M33" s="93" t="s">
        <v>49</v>
      </c>
    </row>
    <row r="34" spans="1:14" ht="19">
      <c r="A34" s="2"/>
      <c r="D34" s="1"/>
      <c r="E34" s="127"/>
      <c r="F34" s="128"/>
      <c r="G34" s="128"/>
      <c r="H34" s="128"/>
      <c r="I34" s="128"/>
      <c r="J34" s="128"/>
      <c r="K34" s="94"/>
      <c r="M34" s="95" t="s">
        <v>50</v>
      </c>
    </row>
    <row r="35" spans="1:14" ht="19">
      <c r="D35" s="1"/>
      <c r="E35" s="96" t="s">
        <v>51</v>
      </c>
      <c r="F35" s="97"/>
      <c r="G35" s="97"/>
      <c r="H35" s="97"/>
      <c r="I35" s="97"/>
      <c r="J35" s="98"/>
      <c r="K35" s="94"/>
      <c r="M35" s="95" t="s">
        <v>52</v>
      </c>
    </row>
    <row r="36" spans="1:14" ht="19">
      <c r="D36" s="1"/>
      <c r="E36" s="96" t="s">
        <v>53</v>
      </c>
      <c r="F36" s="97"/>
      <c r="G36" s="97"/>
      <c r="H36" s="97"/>
      <c r="I36" s="97"/>
      <c r="J36" s="98"/>
      <c r="K36" s="94"/>
      <c r="L36" s="1"/>
      <c r="M36" s="95" t="s">
        <v>54</v>
      </c>
    </row>
    <row r="37" spans="1:14" ht="19">
      <c r="D37" s="1"/>
      <c r="E37" s="99" t="s">
        <v>13</v>
      </c>
      <c r="F37" s="97"/>
      <c r="G37" s="97"/>
      <c r="H37" s="97"/>
      <c r="I37" s="97"/>
      <c r="J37" s="100"/>
      <c r="K37" s="101"/>
      <c r="L37" s="26"/>
      <c r="M37" s="102" t="s">
        <v>55</v>
      </c>
    </row>
    <row r="38" spans="1:14" ht="19">
      <c r="D38" s="1"/>
      <c r="E38" s="96" t="s">
        <v>19</v>
      </c>
      <c r="F38" s="97"/>
      <c r="G38" s="97"/>
      <c r="H38" s="98"/>
      <c r="I38" s="98"/>
      <c r="J38" s="98"/>
      <c r="K38" s="101"/>
      <c r="L38" s="1"/>
      <c r="M38" s="103" t="s">
        <v>47</v>
      </c>
    </row>
    <row r="39" spans="1:14" ht="19">
      <c r="D39" s="1"/>
      <c r="E39" s="96" t="s">
        <v>56</v>
      </c>
      <c r="F39" s="97"/>
      <c r="G39" s="97"/>
      <c r="H39" s="97"/>
      <c r="I39" s="97"/>
      <c r="J39" s="104"/>
      <c r="K39" s="101"/>
      <c r="L39" s="26"/>
      <c r="M39" s="105"/>
    </row>
    <row r="40" spans="1:14" ht="20" thickBot="1">
      <c r="D40" s="1"/>
      <c r="E40" s="106"/>
      <c r="F40" s="107"/>
      <c r="G40" s="107"/>
      <c r="H40" s="108"/>
      <c r="I40" s="108"/>
      <c r="J40" s="109"/>
      <c r="K40" s="110"/>
      <c r="L40" s="1"/>
      <c r="M40" s="1"/>
      <c r="N40" s="25"/>
    </row>
    <row r="41" spans="1:14" ht="19">
      <c r="B41" s="2"/>
      <c r="C41" s="2"/>
      <c r="D41" s="1"/>
      <c r="E41" s="98"/>
      <c r="F41" s="98"/>
      <c r="G41" s="97"/>
      <c r="H41" s="97"/>
      <c r="I41" s="98"/>
      <c r="J41" s="104"/>
      <c r="K41" s="111"/>
      <c r="L41" s="1"/>
      <c r="M41" s="1"/>
      <c r="N41" s="25"/>
    </row>
    <row r="42" spans="1:14" ht="14">
      <c r="B42" s="2"/>
      <c r="C42" s="2"/>
      <c r="D42" s="1"/>
      <c r="E42" s="112"/>
      <c r="F42" s="113"/>
      <c r="G42" s="62"/>
      <c r="H42" s="62"/>
      <c r="I42" s="112"/>
      <c r="J42" s="112"/>
      <c r="K42" s="62"/>
      <c r="L42" s="26"/>
      <c r="M42" s="26"/>
      <c r="N42" s="25"/>
    </row>
    <row r="43" spans="1:14" ht="19">
      <c r="B43" s="2"/>
      <c r="C43" s="2"/>
      <c r="D43" s="1"/>
      <c r="E43" s="86"/>
      <c r="F43" s="1"/>
      <c r="G43" s="1"/>
      <c r="H43" s="1"/>
      <c r="I43" s="1"/>
      <c r="J43" s="1"/>
      <c r="N43" s="25"/>
    </row>
    <row r="44" spans="1:14">
      <c r="B44" s="2"/>
      <c r="C44" s="2"/>
      <c r="D44" s="1"/>
      <c r="E44" s="1"/>
      <c r="F44" s="1"/>
      <c r="G44" s="1"/>
      <c r="H44" s="1"/>
      <c r="I44" s="1"/>
      <c r="J44" s="1"/>
    </row>
    <row r="45" spans="1:14">
      <c r="B45" s="2"/>
      <c r="C45" s="2"/>
      <c r="G45" s="26"/>
      <c r="H45" s="25"/>
      <c r="I45" s="25"/>
      <c r="J45" s="33"/>
      <c r="K45" s="25"/>
    </row>
    <row r="46" spans="1:14">
      <c r="D46" s="2"/>
      <c r="F46" s="2"/>
      <c r="G46" s="26"/>
      <c r="H46" s="25"/>
      <c r="I46" s="25"/>
      <c r="J46" s="25"/>
      <c r="K46" s="25"/>
    </row>
    <row r="47" spans="1:14">
      <c r="B47" s="2"/>
      <c r="F47" s="2"/>
      <c r="G47" s="26"/>
      <c r="H47" s="25"/>
      <c r="I47" s="34"/>
      <c r="J47" s="25"/>
      <c r="K47" s="25"/>
    </row>
    <row r="48" spans="1:14">
      <c r="G48" s="40"/>
      <c r="H48" s="25"/>
      <c r="I48" s="25"/>
      <c r="J48" s="25"/>
      <c r="K48" s="25"/>
    </row>
    <row r="49" spans="7:7">
      <c r="G49" s="40"/>
    </row>
  </sheetData>
  <mergeCells count="8">
    <mergeCell ref="A1:G1"/>
    <mergeCell ref="H1:M1"/>
    <mergeCell ref="A7:C8"/>
    <mergeCell ref="E33:J34"/>
    <mergeCell ref="E30:K30"/>
    <mergeCell ref="A2:O2"/>
    <mergeCell ref="F5:G5"/>
    <mergeCell ref="F6:G6"/>
  </mergeCells>
  <phoneticPr fontId="11"/>
  <hyperlinks>
    <hyperlink ref="A24" r:id="rId1" xr:uid="{00000000-0004-0000-0000-000000000000}"/>
    <hyperlink ref="M38" r:id="rId2" xr:uid="{00000000-0004-0000-0000-000001000000}"/>
  </hyperlinks>
  <printOptions horizontalCentered="1"/>
  <pageMargins left="0.25" right="0.25" top="1.25" bottom="0.25" header="0" footer="0"/>
  <pageSetup paperSize="0" orientation="portrait" horizontalDpi="4294967292" verticalDpi="4294967292"/>
  <headerFooter alignWithMargins="0">
    <oddFooter>&amp;RTCInteriorMaterialTemplaate  3/11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"/>
  <sheetData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98D0E343FE984EA83046CC49C980A1" ma:contentTypeVersion="15" ma:contentTypeDescription="Create a new document." ma:contentTypeScope="" ma:versionID="b14940b9c01173df763eb4bda951bee4">
  <xsd:schema xmlns:xsd="http://www.w3.org/2001/XMLSchema" xmlns:xs="http://www.w3.org/2001/XMLSchema" xmlns:p="http://schemas.microsoft.com/office/2006/metadata/properties" xmlns:ns2="d28a0bb7-5787-43c2-ac9e-60783a889684" xmlns:ns3="477a1f39-f013-4518-8313-ab98e0117f31" targetNamespace="http://schemas.microsoft.com/office/2006/metadata/properties" ma:root="true" ma:fieldsID="c3d567c3a28aae6afaba7113f1e8aed9" ns2:_="" ns3:_="">
    <xsd:import namespace="d28a0bb7-5787-43c2-ac9e-60783a889684"/>
    <xsd:import namespace="477a1f39-f013-4518-8313-ab98e0117f3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8a0bb7-5787-43c2-ac9e-60783a8896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7a1f39-f013-4518-8313-ab98e0117f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3A47E3-FDAD-4239-911E-8854E9F1BC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2667C8-2097-45BF-8972-FCDAD8295D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8a0bb7-5787-43c2-ac9e-60783a889684"/>
    <ds:schemaRef ds:uri="477a1f39-f013-4518-8313-ab98e0117f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9EEA3C-0319-4482-87C2-7BF468C64300}">
  <ds:schemaRefs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d28a0bb7-5787-43c2-ac9e-60783a889684"/>
    <ds:schemaRef ds:uri="http://purl.org/dc/elements/1.1/"/>
    <ds:schemaRef ds:uri="http://schemas.microsoft.com/office/infopath/2007/PartnerControls"/>
    <ds:schemaRef ds:uri="477a1f39-f013-4518-8313-ab98e0117f31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>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Texture-Crete Interior Material Cost Template - Westcoat Specialty Coating Systems</dc:title>
  <dc:subject/>
  <dc:creator>Westcoat Specialty Coating Systems</dc:creator>
  <cp:keywords/>
  <dc:description/>
  <cp:lastModifiedBy>Victoria Dreher</cp:lastModifiedBy>
  <cp:lastPrinted>2011-03-02T18:01:57Z</cp:lastPrinted>
  <dcterms:created xsi:type="dcterms:W3CDTF">1998-12-10T19:24:37Z</dcterms:created>
  <dcterms:modified xsi:type="dcterms:W3CDTF">2021-08-18T23:09:53Z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0x010100E698D0E343FE984EA83046CC49C980A1</vt:lpwstr>
  </property>
</Properties>
</file>