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2026 Doc Uploads/Cost Templates/1 WP/"/>
    </mc:Choice>
  </mc:AlternateContent>
  <xr:revisionPtr revIDLastSave="0" documentId="13_ncr:1_{DEFABFC9-EFC6-DD46-B14B-149D8EA49678}" xr6:coauthVersionLast="47" xr6:coauthVersionMax="47" xr10:uidLastSave="{00000000-0000-0000-0000-000000000000}"/>
  <bookViews>
    <workbookView xWindow="14720" yWindow="600" windowWidth="30120" windowHeight="269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6" i="1"/>
  <c r="H36" i="1"/>
  <c r="I36" i="1" s="1"/>
  <c r="N14" i="1" s="1"/>
  <c r="N26" i="1" s="1"/>
  <c r="K36" i="1"/>
  <c r="K37" i="1"/>
  <c r="H29" i="1"/>
  <c r="I29" i="1" s="1"/>
  <c r="H25" i="1"/>
  <c r="I25" i="1" s="1"/>
  <c r="H14" i="1"/>
  <c r="I14" i="1" s="1"/>
  <c r="H18" i="1"/>
  <c r="I18" i="1" s="1"/>
  <c r="H22" i="1"/>
  <c r="I22" i="1" s="1"/>
  <c r="H26" i="1"/>
  <c r="I26" i="1" s="1"/>
  <c r="H30" i="1"/>
  <c r="I30" i="1" s="1"/>
  <c r="H13" i="1"/>
  <c r="I13" i="1" s="1"/>
  <c r="H17" i="1"/>
  <c r="I17" i="1" s="1"/>
  <c r="H10" i="1"/>
  <c r="I10" i="1" s="1"/>
  <c r="H9" i="1"/>
  <c r="I9" i="1" s="1"/>
  <c r="N8" i="1" s="1"/>
  <c r="N20" i="1" s="1"/>
  <c r="H6" i="1"/>
  <c r="I6" i="1" s="1"/>
  <c r="N7" i="1" s="1"/>
  <c r="N19" i="1" s="1"/>
  <c r="H37" i="1"/>
  <c r="I37" i="1" s="1"/>
  <c r="H33" i="1"/>
  <c r="I33" i="1" s="1"/>
  <c r="N13" i="1" s="1"/>
  <c r="N25" i="1" s="1"/>
  <c r="H21" i="1"/>
  <c r="I21" i="1" s="1"/>
  <c r="K18" i="1"/>
  <c r="K17" i="1"/>
  <c r="K30" i="1"/>
  <c r="K29" i="1"/>
  <c r="K33" i="1"/>
  <c r="K26" i="1"/>
  <c r="K22" i="1"/>
  <c r="K21" i="1"/>
  <c r="K25" i="1"/>
  <c r="K10" i="1"/>
  <c r="K13" i="1"/>
  <c r="N10" i="1" l="1"/>
  <c r="N22" i="1" s="1"/>
  <c r="N12" i="1"/>
  <c r="N24" i="1" s="1"/>
  <c r="N11" i="1"/>
  <c r="N23" i="1" s="1"/>
  <c r="K39" i="1"/>
  <c r="N9" i="1"/>
  <c r="N21" i="1" s="1"/>
  <c r="N15" i="1"/>
  <c r="N27" i="1" s="1"/>
  <c r="N29" i="1" l="1"/>
</calcChain>
</file>

<file path=xl/sharedStrings.xml><?xml version="1.0" encoding="utf-8"?>
<sst xmlns="http://schemas.openxmlformats.org/spreadsheetml/2006/main" count="100" uniqueCount="71">
  <si>
    <t xml:space="preserve">  ALX Interior Material Template</t>
  </si>
  <si>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</si>
  <si>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</si>
  <si>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</si>
  <si>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</si>
  <si>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</si>
  <si>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</si>
  <si>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Template Instructions:</t>
  </si>
  <si>
    <t>Sheet Membrane</t>
  </si>
  <si>
    <t>Total Material</t>
  </si>
  <si>
    <t>WP-40 6" Sheet Membrane</t>
  </si>
  <si>
    <t>sq.ft./roll</t>
    <phoneticPr fontId="3"/>
  </si>
  <si>
    <t>Needed</t>
  </si>
  <si>
    <r>
      <t xml:space="preserve">Step 1: 
</t>
    </r>
    <r>
      <rPr>
        <sz val="10"/>
        <color rgb="FF000000"/>
        <rFont val="Arial"/>
        <family val="2"/>
      </rPr>
      <t>Enter the total square footage of the project at the bottom of the template.</t>
    </r>
  </si>
  <si>
    <t>WP-40</t>
  </si>
  <si>
    <t>rolls</t>
    <phoneticPr fontId="3"/>
  </si>
  <si>
    <t>Lath</t>
  </si>
  <si>
    <t>WP-30</t>
  </si>
  <si>
    <t>rolls</t>
  </si>
  <si>
    <t>WP-30 Westcoat Glass Lath</t>
  </si>
  <si>
    <t xml:space="preserve"> sq.ft./roll</t>
  </si>
  <si>
    <t>WP-10</t>
  </si>
  <si>
    <t>box</t>
  </si>
  <si>
    <t>WP-10 Staples 5/8"</t>
  </si>
  <si>
    <t>sq.ft./box</t>
  </si>
  <si>
    <t>TC-1</t>
  </si>
  <si>
    <t>bags</t>
  </si>
  <si>
    <r>
      <t xml:space="preserve">Step 2: 
</t>
    </r>
    <r>
      <rPr>
        <sz val="10"/>
        <color rgb="FF000000"/>
        <rFont val="Arial"/>
        <family val="2"/>
      </rPr>
      <t>Enter the cost per unit (single kit, bag etc.) for each product in the indicated column.</t>
    </r>
  </si>
  <si>
    <t>WP-82</t>
    <phoneticPr fontId="3"/>
  </si>
  <si>
    <t>gallons</t>
  </si>
  <si>
    <t>Base Coat 1</t>
  </si>
  <si>
    <t>TC-4</t>
    <phoneticPr fontId="3"/>
  </si>
  <si>
    <t>bags</t>
    <phoneticPr fontId="3"/>
  </si>
  <si>
    <t>TC-1 Basecoat Cement</t>
  </si>
  <si>
    <t xml:space="preserve"> sq.ft./bag</t>
  </si>
  <si>
    <t>SC-35</t>
  </si>
  <si>
    <t>gallons</t>
    <phoneticPr fontId="3"/>
  </si>
  <si>
    <t>WP-82 Low-Odor Modifier</t>
  </si>
  <si>
    <t xml:space="preserve"> sq.ft./gal</t>
  </si>
  <si>
    <t>EC-36</t>
  </si>
  <si>
    <t>SC-65F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</si>
  <si>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
For installation instructions please refer to the system specification sheets posted on our website. Training videos for a variety of our systems for a variety of our systems </t>
    </r>
  </si>
  <si>
    <t>Base Coat 2</t>
  </si>
  <si>
    <t>Please Round Up When Ordering</t>
  </si>
  <si>
    <t>WP-82 Low-Odor Modifier</t>
    <phoneticPr fontId="3"/>
  </si>
  <si>
    <t>Total Costs</t>
  </si>
  <si>
    <t xml:space="preserve">Slurry Coat </t>
  </si>
  <si>
    <t>TC-4 Fine Texture Cement</t>
  </si>
  <si>
    <t>www.westcoat.com</t>
  </si>
  <si>
    <t>Finish Coat 1</t>
  </si>
  <si>
    <t>Finish Coat 2</t>
  </si>
  <si>
    <t>Total</t>
  </si>
  <si>
    <t>Rounding is not reflected in above price</t>
  </si>
  <si>
    <t>Water-Based Stain</t>
  </si>
  <si>
    <t>SC-35 WB Stain</t>
  </si>
  <si>
    <t>Sealer</t>
  </si>
  <si>
    <t>EC-36 100% Solids Epoxy</t>
  </si>
  <si>
    <t>SC-65F WB Flat Polyurethane Sealer</t>
  </si>
  <si>
    <t xml:space="preserve">Step 1: Total Square Footage   </t>
  </si>
  <si>
    <t>Please read the complete specification guide before ordering material or beginning the job.</t>
    <phoneticPr fontId="3"/>
  </si>
  <si>
    <t>This Sheet to Be Used as Rough Estimate Only</t>
  </si>
  <si>
    <t xml:space="preserve">Westcoat 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</si>
  <si>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</si>
  <si>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</si>
  <si>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</si>
  <si>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</si>
  <si>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800-250-4519</t>
  </si>
  <si>
    <t xml:space="preserve">* Contact your local distributor for a price quote and specification sheets. </t>
  </si>
  <si>
    <t>REV.11/25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</si>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</sst>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_);\(#,##0.0\)"/>
  </numFmts>
  <fonts count="19" x14ac:knownFonts="1">
    <font>
      <sz val="9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indexed="12"/>
      <name val="Geneva"/>
      <family val="2"/>
      <charset val="1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3" xfId="0" applyFont="1" applyBorder="1"/>
    <xf numFmtId="0" fontId="7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6" fontId="9" fillId="0" borderId="24" xfId="0" applyNumberFormat="1" applyFont="1" applyBorder="1" applyAlignment="1">
      <alignment horizontal="center"/>
    </xf>
    <xf numFmtId="44" fontId="10" fillId="0" borderId="24" xfId="2" applyFont="1" applyBorder="1" applyAlignment="1" applyProtection="1">
      <protection locked="0"/>
    </xf>
    <xf numFmtId="44" fontId="9" fillId="0" borderId="14" xfId="2" applyFont="1" applyBorder="1" applyAlignment="1" applyProtection="1"/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22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9" fillId="0" borderId="22" xfId="0" applyFont="1" applyBorder="1"/>
    <xf numFmtId="0" fontId="9" fillId="0" borderId="24" xfId="0" applyFont="1" applyBorder="1"/>
    <xf numFmtId="164" fontId="9" fillId="0" borderId="28" xfId="0" applyNumberFormat="1" applyFont="1" applyBorder="1"/>
    <xf numFmtId="165" fontId="9" fillId="0" borderId="29" xfId="0" applyNumberFormat="1" applyFont="1" applyBorder="1" applyAlignment="1">
      <alignment horizontal="center"/>
    </xf>
    <xf numFmtId="44" fontId="10" fillId="0" borderId="29" xfId="2" applyFont="1" applyBorder="1" applyAlignment="1" applyProtection="1">
      <protection locked="0"/>
    </xf>
    <xf numFmtId="44" fontId="9" fillId="0" borderId="30" xfId="2" applyFont="1" applyBorder="1" applyAlignment="1" applyProtection="1"/>
    <xf numFmtId="164" fontId="9" fillId="0" borderId="16" xfId="0" applyNumberFormat="1" applyFont="1" applyBorder="1"/>
    <xf numFmtId="165" fontId="9" fillId="0" borderId="24" xfId="0" applyNumberFormat="1" applyFont="1" applyBorder="1" applyAlignment="1">
      <alignment horizontal="center"/>
    </xf>
    <xf numFmtId="0" fontId="9" fillId="0" borderId="16" xfId="0" applyFont="1" applyBorder="1"/>
    <xf numFmtId="0" fontId="10" fillId="0" borderId="24" xfId="0" applyFont="1" applyBorder="1" applyProtection="1">
      <protection locked="0"/>
    </xf>
    <xf numFmtId="0" fontId="9" fillId="0" borderId="14" xfId="0" applyFont="1" applyBorder="1"/>
    <xf numFmtId="44" fontId="10" fillId="0" borderId="24" xfId="2" applyFont="1" applyBorder="1" applyProtection="1">
      <protection locked="0"/>
    </xf>
    <xf numFmtId="44" fontId="9" fillId="0" borderId="14" xfId="2" applyFont="1" applyBorder="1" applyProtection="1"/>
    <xf numFmtId="0" fontId="9" fillId="0" borderId="1" xfId="0" applyFont="1" applyBorder="1"/>
    <xf numFmtId="44" fontId="10" fillId="0" borderId="24" xfId="2" applyFont="1" applyBorder="1"/>
    <xf numFmtId="44" fontId="9" fillId="0" borderId="14" xfId="2" applyFont="1" applyBorder="1"/>
    <xf numFmtId="0" fontId="10" fillId="0" borderId="24" xfId="0" applyFont="1" applyBorder="1"/>
    <xf numFmtId="0" fontId="9" fillId="0" borderId="31" xfId="0" applyFont="1" applyBorder="1"/>
    <xf numFmtId="0" fontId="9" fillId="0" borderId="28" xfId="0" applyFont="1" applyBorder="1"/>
    <xf numFmtId="0" fontId="9" fillId="0" borderId="32" xfId="0" applyFont="1" applyBorder="1"/>
    <xf numFmtId="44" fontId="10" fillId="0" borderId="24" xfId="0" applyNumberFormat="1" applyFont="1" applyBorder="1"/>
    <xf numFmtId="0" fontId="9" fillId="0" borderId="33" xfId="0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7" fillId="0" borderId="0" xfId="0" applyFont="1"/>
    <xf numFmtId="0" fontId="16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 indent="1"/>
    </xf>
    <xf numFmtId="0" fontId="7" fillId="0" borderId="3" xfId="0" applyFont="1" applyBorder="1" applyAlignment="1">
      <alignment horizontal="center"/>
    </xf>
    <xf numFmtId="0" fontId="9" fillId="0" borderId="17" xfId="0" applyFont="1" applyBorder="1"/>
    <xf numFmtId="0" fontId="7" fillId="0" borderId="18" xfId="0" applyFont="1" applyBorder="1" applyAlignment="1">
      <alignment horizontal="center"/>
    </xf>
    <xf numFmtId="0" fontId="9" fillId="0" borderId="8" xfId="0" applyFont="1" applyBorder="1"/>
    <xf numFmtId="166" fontId="9" fillId="0" borderId="43" xfId="0" applyNumberFormat="1" applyFont="1" applyBorder="1" applyAlignment="1">
      <alignment horizontal="right"/>
    </xf>
    <xf numFmtId="0" fontId="9" fillId="0" borderId="21" xfId="0" applyFont="1" applyBorder="1"/>
    <xf numFmtId="0" fontId="9" fillId="0" borderId="2" xfId="0" applyFont="1" applyBorder="1"/>
    <xf numFmtId="165" fontId="9" fillId="0" borderId="10" xfId="0" applyNumberFormat="1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15" xfId="0" applyFont="1" applyBorder="1"/>
    <xf numFmtId="165" fontId="9" fillId="0" borderId="19" xfId="0" applyNumberFormat="1" applyFont="1" applyBorder="1"/>
    <xf numFmtId="0" fontId="9" fillId="0" borderId="20" xfId="0" applyFont="1" applyBorder="1"/>
    <xf numFmtId="0" fontId="7" fillId="0" borderId="7" xfId="0" applyFont="1" applyBorder="1" applyAlignment="1">
      <alignment horizontal="center"/>
    </xf>
    <xf numFmtId="44" fontId="9" fillId="0" borderId="10" xfId="0" applyNumberFormat="1" applyFont="1" applyBorder="1"/>
    <xf numFmtId="0" fontId="9" fillId="0" borderId="12" xfId="0" applyFont="1" applyBorder="1"/>
    <xf numFmtId="0" fontId="9" fillId="0" borderId="10" xfId="0" applyFont="1" applyBorder="1"/>
    <xf numFmtId="44" fontId="9" fillId="0" borderId="12" xfId="0" applyNumberFormat="1" applyFont="1" applyBorder="1"/>
    <xf numFmtId="0" fontId="9" fillId="0" borderId="0" xfId="0" applyFont="1" applyAlignment="1">
      <alignment horizontal="center"/>
    </xf>
    <xf numFmtId="0" fontId="9" fillId="0" borderId="19" xfId="0" applyFont="1" applyBorder="1"/>
    <xf numFmtId="44" fontId="9" fillId="0" borderId="19" xfId="0" applyNumberFormat="1" applyFont="1" applyBorder="1"/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44" xfId="0" applyFont="1" applyBorder="1"/>
    <xf numFmtId="0" fontId="9" fillId="0" borderId="13" xfId="0" applyFont="1" applyBorder="1" applyAlignment="1">
      <alignment horizontal="right"/>
    </xf>
    <xf numFmtId="44" fontId="9" fillId="0" borderId="7" xfId="0" applyNumberFormat="1" applyFont="1" applyBorder="1"/>
    <xf numFmtId="0" fontId="9" fillId="0" borderId="0" xfId="0" applyFont="1" applyAlignment="1">
      <alignment horizontal="left"/>
    </xf>
    <xf numFmtId="164" fontId="9" fillId="0" borderId="35" xfId="0" applyNumberFormat="1" applyFont="1" applyBorder="1"/>
    <xf numFmtId="165" fontId="9" fillId="0" borderId="16" xfId="0" applyNumberFormat="1" applyFont="1" applyBorder="1" applyAlignment="1">
      <alignment horizontal="center"/>
    </xf>
    <xf numFmtId="44" fontId="10" fillId="0" borderId="16" xfId="2" applyFont="1" applyBorder="1"/>
    <xf numFmtId="0" fontId="9" fillId="0" borderId="25" xfId="0" applyFont="1" applyBorder="1"/>
    <xf numFmtId="0" fontId="9" fillId="0" borderId="5" xfId="0" applyFont="1" applyBorder="1"/>
    <xf numFmtId="0" fontId="8" fillId="0" borderId="34" xfId="0" applyFont="1" applyBorder="1" applyAlignment="1">
      <alignment horizontal="right"/>
    </xf>
    <xf numFmtId="164" fontId="10" fillId="0" borderId="36" xfId="1" applyNumberFormat="1" applyFont="1" applyBorder="1" applyProtection="1">
      <protection locked="0"/>
    </xf>
    <xf numFmtId="0" fontId="9" fillId="0" borderId="4" xfId="0" applyFont="1" applyBorder="1"/>
    <xf numFmtId="0" fontId="10" fillId="0" borderId="5" xfId="0" applyFont="1" applyBorder="1"/>
    <xf numFmtId="44" fontId="9" fillId="0" borderId="6" xfId="0" applyNumberFormat="1" applyFont="1" applyBorder="1"/>
    <xf numFmtId="16" fontId="9" fillId="0" borderId="0" xfId="0" applyNumberFormat="1" applyFont="1"/>
    <xf numFmtId="0" fontId="9" fillId="0" borderId="39" xfId="0" applyFont="1" applyBorder="1"/>
    <xf numFmtId="0" fontId="9" fillId="0" borderId="40" xfId="0" applyFont="1" applyBorder="1"/>
    <xf numFmtId="0" fontId="9" fillId="0" borderId="2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42" xfId="0" applyFont="1" applyBorder="1"/>
    <xf numFmtId="0" fontId="18" fillId="0" borderId="0" xfId="0" applyFont="1"/>
    <xf numFmtId="0" fontId="11" fillId="0" borderId="0" xfId="0" applyFont="1" applyAlignment="1">
      <alignment vertical="center"/>
    </xf>
    <xf numFmtId="0" fontId="11" fillId="0" borderId="38" xfId="0" applyFont="1" applyBorder="1" applyAlignment="1">
      <alignment vertical="center"/>
    </xf>
    <xf numFmtId="0" fontId="17" fillId="0" borderId="0" xfId="3" applyFont="1" applyAlignment="1" applyProtection="1"/>
    <xf numFmtId="0" fontId="15" fillId="0" borderId="0" xfId="3" applyFont="1" applyAlignment="1" applyProtection="1">
      <alignment horizont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>
      <alignment horizontal="left"/>
    </xf>
    <xf numFmtId="0" fontId="9" fillId="0" borderId="38" xfId="0" applyFont="1" applyBorder="1"/>
    <xf numFmtId="0" fontId="9" fillId="0" borderId="2" xfId="0" applyFont="1" applyBorder="1"/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</xdr:colOff>
      <xdr:row>1</xdr:row>
      <xdr:rowOff>0</xdr:rowOff>
    </xdr:from>
    <xdr:to>
      <xdr:col>1</xdr:col>
      <xdr:colOff>803275</xdr:colOff>
      <xdr:row>3</xdr:row>
      <xdr:rowOff>41275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128BB80F-51E3-C645-80BB-89B3BE76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" y="628650"/>
          <a:ext cx="1638300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1628775</xdr:colOff>
      <xdr:row>0</xdr:row>
      <xdr:rowOff>622300</xdr:rowOff>
    </xdr:to>
    <xdr:pic>
      <xdr:nvPicPr>
        <xdr:cNvPr id="1093" name="Picture 4" descr="WC® Logo Black.jpg">
          <a:extLst>
            <a:ext uri="{FF2B5EF4-FFF2-40B4-BE49-F238E27FC236}">
              <a16:creationId xmlns:a16="http://schemas.microsoft.com/office/drawing/2014/main" id="{6D411AF0-FB79-5543-953C-5EDA244B4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05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s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="120" zoomScaleNormal="120" workbookViewId="0">
      <selection activeCell="M41" sqref="M41:O46"/>
    </sheetView>
  </sheetViews>
  <sheetFormatPr baseColWidth="10" defaultColWidth="11.5" defaultRowHeight="12" x14ac:dyDescent="0.15"/>
  <cols>
    <col min="1" max="3" width="12.5" style="3" customWidth="1"/>
    <col min="4" max="4" width="5" style="3" customWidth="1"/>
    <col min="5" max="5" width="30.5" style="3" customWidth="1"/>
    <col min="6" max="7" width="10.5" style="3" customWidth="1"/>
    <col min="8" max="8" width="8.83203125" style="3" customWidth="1"/>
    <col min="9" max="9" width="12.83203125" style="3" customWidth="1"/>
    <col min="10" max="11" width="16.83203125" style="3" bestFit="1" customWidth="1"/>
    <col min="12" max="12" width="4.5" style="3" customWidth="1"/>
    <col min="13" max="13" width="15" style="3" customWidth="1"/>
    <col min="14" max="14" width="14.6640625" style="3" customWidth="1"/>
    <col min="15" max="15" width="10.33203125" style="3" customWidth="1"/>
    <col min="16" max="16384" width="11.5" style="3"/>
  </cols>
  <sheetData>
    <row r="1" spans="1:16" ht="50" customHeight="1" x14ac:dyDescent="0.15">
      <c r="A1" s="1"/>
      <c r="B1" s="1"/>
      <c r="C1" s="1"/>
      <c r="D1" s="1"/>
      <c r="E1" s="1"/>
      <c r="F1" s="104" t="s">
        <v>0</v>
      </c>
      <c r="G1" s="104"/>
      <c r="H1" s="104"/>
      <c r="I1" s="104"/>
      <c r="J1" s="104"/>
      <c r="K1" s="104"/>
      <c r="L1" s="46"/>
      <c r="O1" s="2"/>
    </row>
    <row r="2" spans="1:16" ht="16.5" customHeight="1" x14ac:dyDescent="0.15">
      <c r="A2" s="49"/>
      <c r="B2" s="49"/>
      <c r="C2" s="49"/>
      <c r="D2" s="49"/>
      <c r="E2" s="50"/>
      <c r="F2" s="50"/>
      <c r="G2" s="50"/>
      <c r="H2" s="50"/>
      <c r="I2" s="50"/>
      <c r="J2" s="50"/>
      <c r="K2" s="51"/>
      <c r="L2" s="49"/>
      <c r="M2" s="49"/>
      <c r="N2" s="49"/>
      <c r="O2" s="49"/>
      <c r="P2" s="49"/>
    </row>
    <row r="3" spans="1:16" ht="16.5" customHeight="1" x14ac:dyDescent="0.15">
      <c r="A3" s="50"/>
      <c r="B3" s="49"/>
      <c r="C3" s="49"/>
      <c r="D3" s="49"/>
      <c r="E3" s="119" t="s">
        <v>1</v>
      </c>
      <c r="F3" s="119" t="s">
        <v>2</v>
      </c>
      <c r="G3" s="119"/>
      <c r="H3" s="121" t="s">
        <v>3</v>
      </c>
      <c r="I3" s="121" t="s">
        <v>4</v>
      </c>
      <c r="J3" s="122" t="s">
        <v>5</v>
      </c>
      <c r="K3" s="114" t="s">
        <v>6</v>
      </c>
      <c r="L3" s="49"/>
      <c r="M3" s="49"/>
      <c r="N3" s="49"/>
      <c r="O3" s="49"/>
      <c r="P3" s="49"/>
    </row>
    <row r="4" spans="1:16" ht="16.5" customHeight="1" x14ac:dyDescent="0.15">
      <c r="A4" s="52"/>
      <c r="B4" s="49"/>
      <c r="C4" s="49"/>
      <c r="D4" s="49"/>
      <c r="E4" s="120"/>
      <c r="F4" s="120"/>
      <c r="G4" s="120"/>
      <c r="H4" s="120"/>
      <c r="I4" s="120"/>
      <c r="J4" s="123"/>
      <c r="K4" s="115"/>
      <c r="L4" s="49"/>
      <c r="M4" s="49"/>
      <c r="N4" s="49"/>
      <c r="O4" s="49"/>
      <c r="P4" s="49"/>
    </row>
    <row r="5" spans="1:16" ht="13" x14ac:dyDescent="0.15">
      <c r="A5" s="109" t="s">
        <v>7</v>
      </c>
      <c r="B5" s="109"/>
      <c r="C5" s="109"/>
      <c r="D5" s="49"/>
      <c r="E5" s="4" t="s">
        <v>8</v>
      </c>
      <c r="F5" s="5"/>
      <c r="G5" s="5"/>
      <c r="H5" s="5"/>
      <c r="I5" s="5"/>
      <c r="J5" s="6"/>
      <c r="K5" s="7"/>
      <c r="L5" s="49"/>
      <c r="M5" s="49"/>
      <c r="N5" s="53" t="s">
        <v>9</v>
      </c>
      <c r="O5" s="49"/>
      <c r="P5" s="49"/>
    </row>
    <row r="6" spans="1:16" ht="15" customHeight="1" x14ac:dyDescent="0.15">
      <c r="A6" s="47"/>
      <c r="B6" s="47"/>
      <c r="C6" s="47"/>
      <c r="D6" s="49"/>
      <c r="E6" s="8" t="s">
        <v>10</v>
      </c>
      <c r="F6" s="9">
        <v>342</v>
      </c>
      <c r="G6" s="9" t="s">
        <v>11</v>
      </c>
      <c r="H6" s="10">
        <f>H39</f>
        <v>0</v>
      </c>
      <c r="I6" s="11">
        <f>H6/F6</f>
        <v>0</v>
      </c>
      <c r="J6" s="12">
        <v>0</v>
      </c>
      <c r="K6" s="13">
        <f>SUM(1/F6)*J6</f>
        <v>0</v>
      </c>
      <c r="L6" s="49"/>
      <c r="M6" s="54"/>
      <c r="N6" s="55" t="s">
        <v>12</v>
      </c>
      <c r="O6" s="54"/>
      <c r="P6" s="49"/>
    </row>
    <row r="7" spans="1:16" ht="14" customHeight="1" x14ac:dyDescent="0.15">
      <c r="A7" s="110" t="s">
        <v>13</v>
      </c>
      <c r="B7" s="111"/>
      <c r="C7" s="111"/>
      <c r="D7" s="49"/>
      <c r="E7" s="14"/>
      <c r="F7" s="15"/>
      <c r="G7" s="15"/>
      <c r="H7" s="15"/>
      <c r="I7" s="15"/>
      <c r="J7" s="16"/>
      <c r="K7" s="17"/>
      <c r="L7" s="49"/>
      <c r="M7" s="56" t="s">
        <v>14</v>
      </c>
      <c r="N7" s="57">
        <f>I6</f>
        <v>0</v>
      </c>
      <c r="O7" s="58" t="s">
        <v>15</v>
      </c>
      <c r="P7" s="59"/>
    </row>
    <row r="8" spans="1:16" ht="13" x14ac:dyDescent="0.15">
      <c r="A8" s="111"/>
      <c r="B8" s="111"/>
      <c r="C8" s="111"/>
      <c r="D8" s="49"/>
      <c r="E8" s="18" t="s">
        <v>16</v>
      </c>
      <c r="F8" s="15"/>
      <c r="G8" s="15"/>
      <c r="H8" s="19"/>
      <c r="I8" s="20"/>
      <c r="J8" s="21"/>
      <c r="K8" s="22"/>
      <c r="L8" s="49"/>
      <c r="M8" s="56" t="s">
        <v>17</v>
      </c>
      <c r="N8" s="60">
        <f>I9</f>
        <v>0</v>
      </c>
      <c r="O8" s="61" t="s">
        <v>18</v>
      </c>
      <c r="P8" s="49"/>
    </row>
    <row r="9" spans="1:16" ht="13" x14ac:dyDescent="0.15">
      <c r="A9" s="111"/>
      <c r="B9" s="111"/>
      <c r="C9" s="111"/>
      <c r="D9" s="49"/>
      <c r="E9" s="23" t="s">
        <v>19</v>
      </c>
      <c r="F9" s="24">
        <v>492</v>
      </c>
      <c r="G9" s="24" t="s">
        <v>20</v>
      </c>
      <c r="H9" s="25">
        <f>H39</f>
        <v>0</v>
      </c>
      <c r="I9" s="26">
        <f>H9/F9</f>
        <v>0</v>
      </c>
      <c r="J9" s="27">
        <v>0</v>
      </c>
      <c r="K9" s="28">
        <f>SUM(1/F9)*J9</f>
        <v>0</v>
      </c>
      <c r="L9" s="49"/>
      <c r="M9" s="36" t="s">
        <v>21</v>
      </c>
      <c r="N9" s="60">
        <f>SUM(I10)</f>
        <v>0</v>
      </c>
      <c r="O9" s="62" t="s">
        <v>22</v>
      </c>
      <c r="P9" s="49"/>
    </row>
    <row r="10" spans="1:16" ht="13" x14ac:dyDescent="0.15">
      <c r="A10" s="48"/>
      <c r="B10" s="49"/>
      <c r="C10" s="49"/>
      <c r="D10" s="49"/>
      <c r="E10" s="23" t="s">
        <v>23</v>
      </c>
      <c r="F10" s="24">
        <v>600</v>
      </c>
      <c r="G10" s="24" t="s">
        <v>24</v>
      </c>
      <c r="H10" s="29">
        <f>H39</f>
        <v>0</v>
      </c>
      <c r="I10" s="30">
        <f>H10/F10</f>
        <v>0</v>
      </c>
      <c r="J10" s="12">
        <v>0</v>
      </c>
      <c r="K10" s="13">
        <f>SUM(1/F10)*J10</f>
        <v>0</v>
      </c>
      <c r="L10" s="49"/>
      <c r="M10" s="36" t="s">
        <v>25</v>
      </c>
      <c r="N10" s="60">
        <f>SUM(I13+I17)</f>
        <v>0</v>
      </c>
      <c r="O10" s="62" t="s">
        <v>26</v>
      </c>
      <c r="P10" s="49"/>
    </row>
    <row r="11" spans="1:16" ht="13" x14ac:dyDescent="0.15">
      <c r="A11" s="112" t="s">
        <v>27</v>
      </c>
      <c r="B11" s="113"/>
      <c r="C11" s="113"/>
      <c r="D11" s="49"/>
      <c r="E11" s="23"/>
      <c r="F11" s="24"/>
      <c r="G11" s="24"/>
      <c r="H11" s="31"/>
      <c r="I11" s="24"/>
      <c r="J11" s="32"/>
      <c r="K11" s="33"/>
      <c r="L11" s="49"/>
      <c r="M11" s="36" t="s">
        <v>28</v>
      </c>
      <c r="N11" s="60">
        <f>SUM(I14+I18+I22+I26+I30)</f>
        <v>0</v>
      </c>
      <c r="O11" s="62" t="s">
        <v>29</v>
      </c>
      <c r="P11" s="49"/>
    </row>
    <row r="12" spans="1:16" ht="13" x14ac:dyDescent="0.15">
      <c r="A12" s="113"/>
      <c r="B12" s="113"/>
      <c r="C12" s="113"/>
      <c r="D12" s="49"/>
      <c r="E12" s="18" t="s">
        <v>30</v>
      </c>
      <c r="F12" s="24"/>
      <c r="G12" s="24"/>
      <c r="H12" s="31"/>
      <c r="I12" s="24"/>
      <c r="J12" s="32"/>
      <c r="K12" s="33"/>
      <c r="L12" s="49"/>
      <c r="M12" s="63" t="s">
        <v>31</v>
      </c>
      <c r="N12" s="64">
        <f>SUM(I29+I25)+I21</f>
        <v>0</v>
      </c>
      <c r="O12" s="65" t="s">
        <v>32</v>
      </c>
      <c r="P12" s="49"/>
    </row>
    <row r="13" spans="1:16" ht="13" x14ac:dyDescent="0.15">
      <c r="A13" s="113"/>
      <c r="B13" s="113"/>
      <c r="C13" s="113"/>
      <c r="D13" s="49"/>
      <c r="E13" s="23" t="s">
        <v>33</v>
      </c>
      <c r="F13" s="24">
        <v>30</v>
      </c>
      <c r="G13" s="24" t="s">
        <v>34</v>
      </c>
      <c r="H13" s="29">
        <f>H39</f>
        <v>0</v>
      </c>
      <c r="I13" s="30">
        <f>H13/F13</f>
        <v>0</v>
      </c>
      <c r="J13" s="34">
        <v>0</v>
      </c>
      <c r="K13" s="35">
        <f>SUM(1/F13)*J13</f>
        <v>0</v>
      </c>
      <c r="L13" s="49"/>
      <c r="M13" s="63" t="s">
        <v>35</v>
      </c>
      <c r="N13" s="64">
        <f>I33</f>
        <v>0</v>
      </c>
      <c r="O13" s="65" t="s">
        <v>36</v>
      </c>
      <c r="P13" s="49"/>
    </row>
    <row r="14" spans="1:16" ht="13" x14ac:dyDescent="0.15">
      <c r="A14" s="113"/>
      <c r="B14" s="113"/>
      <c r="C14" s="113"/>
      <c r="D14" s="49"/>
      <c r="E14" s="23" t="s">
        <v>37</v>
      </c>
      <c r="F14" s="24">
        <v>24</v>
      </c>
      <c r="G14" s="24" t="s">
        <v>38</v>
      </c>
      <c r="H14" s="29">
        <f>H39</f>
        <v>0</v>
      </c>
      <c r="I14" s="30">
        <f>H14/F14</f>
        <v>0</v>
      </c>
      <c r="J14" s="34">
        <v>0</v>
      </c>
      <c r="K14" s="35">
        <f>SUM(1/F14)*J14</f>
        <v>0</v>
      </c>
      <c r="L14" s="49"/>
      <c r="M14" s="63" t="s">
        <v>39</v>
      </c>
      <c r="N14" s="64">
        <f>I36</f>
        <v>0</v>
      </c>
      <c r="O14" s="65" t="s">
        <v>36</v>
      </c>
      <c r="P14" s="49"/>
    </row>
    <row r="15" spans="1:16" ht="13" x14ac:dyDescent="0.15">
      <c r="A15" s="49"/>
      <c r="B15" s="49"/>
      <c r="C15" s="49"/>
      <c r="D15" s="49"/>
      <c r="E15" s="23"/>
      <c r="F15" s="24"/>
      <c r="G15" s="24"/>
      <c r="H15" s="29"/>
      <c r="I15" s="30"/>
      <c r="J15" s="34"/>
      <c r="K15" s="35"/>
      <c r="L15" s="49"/>
      <c r="M15" s="63" t="s">
        <v>40</v>
      </c>
      <c r="N15" s="64">
        <f>I37</f>
        <v>0</v>
      </c>
      <c r="O15" s="65" t="s">
        <v>36</v>
      </c>
      <c r="P15" s="49"/>
    </row>
    <row r="16" spans="1:16" ht="13" x14ac:dyDescent="0.15">
      <c r="A16" s="112" t="s">
        <v>41</v>
      </c>
      <c r="B16" s="112"/>
      <c r="C16" s="112"/>
      <c r="D16" s="49"/>
      <c r="E16" s="18" t="s">
        <v>42</v>
      </c>
      <c r="F16" s="24"/>
      <c r="G16" s="24"/>
      <c r="H16" s="29"/>
      <c r="I16" s="30"/>
      <c r="J16" s="34"/>
      <c r="K16" s="35"/>
      <c r="L16" s="49"/>
      <c r="M16" s="107" t="s">
        <v>43</v>
      </c>
      <c r="N16" s="107"/>
      <c r="O16" s="107"/>
      <c r="P16" s="49"/>
    </row>
    <row r="17" spans="1:16" ht="13" x14ac:dyDescent="0.15">
      <c r="A17" s="112"/>
      <c r="B17" s="112"/>
      <c r="C17" s="112"/>
      <c r="D17" s="49"/>
      <c r="E17" s="23" t="s">
        <v>33</v>
      </c>
      <c r="F17" s="24">
        <v>150</v>
      </c>
      <c r="G17" s="24" t="s">
        <v>34</v>
      </c>
      <c r="H17" s="29">
        <f>H39</f>
        <v>0</v>
      </c>
      <c r="I17" s="30">
        <f>H17/F17</f>
        <v>0</v>
      </c>
      <c r="J17" s="34">
        <v>0</v>
      </c>
      <c r="K17" s="35">
        <f>SUM(1/F17)*J17</f>
        <v>0</v>
      </c>
      <c r="L17" s="49"/>
      <c r="M17" s="49"/>
      <c r="N17" s="49"/>
      <c r="O17" s="49"/>
      <c r="P17" s="49"/>
    </row>
    <row r="18" spans="1:16" ht="13" x14ac:dyDescent="0.15">
      <c r="A18" s="112"/>
      <c r="B18" s="112"/>
      <c r="C18" s="112"/>
      <c r="D18" s="49"/>
      <c r="E18" s="23" t="s">
        <v>44</v>
      </c>
      <c r="F18" s="24">
        <v>150</v>
      </c>
      <c r="G18" s="24" t="s">
        <v>38</v>
      </c>
      <c r="H18" s="29">
        <f>H39</f>
        <v>0</v>
      </c>
      <c r="I18" s="30">
        <f>H18/F18</f>
        <v>0</v>
      </c>
      <c r="J18" s="34">
        <v>0</v>
      </c>
      <c r="K18" s="35">
        <f>SUM(1/F18)*J18</f>
        <v>0</v>
      </c>
      <c r="L18" s="49"/>
      <c r="M18" s="49"/>
      <c r="N18" s="66" t="s">
        <v>45</v>
      </c>
      <c r="O18" s="49"/>
      <c r="P18" s="49"/>
    </row>
    <row r="19" spans="1:16" ht="13" x14ac:dyDescent="0.15">
      <c r="A19" s="112"/>
      <c r="B19" s="112"/>
      <c r="C19" s="112"/>
      <c r="D19" s="49"/>
      <c r="E19" s="36"/>
      <c r="F19" s="24"/>
      <c r="G19" s="24"/>
      <c r="H19" s="29"/>
      <c r="I19" s="30"/>
      <c r="J19" s="34"/>
      <c r="K19" s="35"/>
      <c r="L19" s="49"/>
      <c r="M19" s="58" t="s">
        <v>14</v>
      </c>
      <c r="N19" s="67">
        <f>SUM(N7*J6)</f>
        <v>0</v>
      </c>
      <c r="O19" s="49"/>
      <c r="P19" s="49"/>
    </row>
    <row r="20" spans="1:16" ht="13" x14ac:dyDescent="0.15">
      <c r="A20" s="112"/>
      <c r="B20" s="112"/>
      <c r="C20" s="112"/>
      <c r="D20" s="49"/>
      <c r="E20" s="18" t="s">
        <v>46</v>
      </c>
      <c r="F20" s="24"/>
      <c r="G20" s="24"/>
      <c r="H20" s="29"/>
      <c r="I20" s="30"/>
      <c r="J20" s="34"/>
      <c r="K20" s="35"/>
      <c r="L20" s="49"/>
      <c r="M20" s="68" t="s">
        <v>17</v>
      </c>
      <c r="N20" s="67">
        <f>SUM(N8*J9)</f>
        <v>0</v>
      </c>
      <c r="O20" s="49"/>
      <c r="P20" s="49"/>
    </row>
    <row r="21" spans="1:16" ht="13" x14ac:dyDescent="0.15">
      <c r="A21" s="112"/>
      <c r="B21" s="112"/>
      <c r="C21" s="112"/>
      <c r="D21" s="49"/>
      <c r="E21" s="36" t="s">
        <v>47</v>
      </c>
      <c r="F21" s="24">
        <v>225</v>
      </c>
      <c r="G21" s="24" t="s">
        <v>34</v>
      </c>
      <c r="H21" s="29">
        <f>H39</f>
        <v>0</v>
      </c>
      <c r="I21" s="30">
        <f>H21/F21</f>
        <v>0</v>
      </c>
      <c r="J21" s="37">
        <v>0</v>
      </c>
      <c r="K21" s="38">
        <f>SUM(1/F21)*J21</f>
        <v>0</v>
      </c>
      <c r="L21" s="49"/>
      <c r="M21" s="69" t="s">
        <v>21</v>
      </c>
      <c r="N21" s="70">
        <f>N9*J10</f>
        <v>0</v>
      </c>
      <c r="O21" s="49"/>
      <c r="P21" s="49"/>
    </row>
    <row r="22" spans="1:16" ht="13" x14ac:dyDescent="0.15">
      <c r="A22" s="112"/>
      <c r="B22" s="112"/>
      <c r="C22" s="112"/>
      <c r="D22" s="49"/>
      <c r="E22" s="36" t="s">
        <v>44</v>
      </c>
      <c r="F22" s="24">
        <v>225</v>
      </c>
      <c r="G22" s="24" t="s">
        <v>38</v>
      </c>
      <c r="H22" s="29">
        <f>H39</f>
        <v>0</v>
      </c>
      <c r="I22" s="30">
        <f>H22/F22</f>
        <v>0</v>
      </c>
      <c r="J22" s="34">
        <v>0</v>
      </c>
      <c r="K22" s="38">
        <f>SUM(1/F22)*J22</f>
        <v>0</v>
      </c>
      <c r="L22" s="49"/>
      <c r="M22" s="36" t="s">
        <v>25</v>
      </c>
      <c r="N22" s="67">
        <f>SUM(N10*J13)</f>
        <v>0</v>
      </c>
      <c r="O22" s="49"/>
      <c r="P22" s="49"/>
    </row>
    <row r="23" spans="1:16" ht="14" x14ac:dyDescent="0.2">
      <c r="A23" s="102" t="s">
        <v>48</v>
      </c>
      <c r="B23" s="102"/>
      <c r="C23" s="102"/>
      <c r="D23" s="49"/>
      <c r="E23" s="36"/>
      <c r="F23" s="24"/>
      <c r="G23" s="24"/>
      <c r="H23" s="29"/>
      <c r="I23" s="30"/>
      <c r="J23" s="34"/>
      <c r="K23" s="35"/>
      <c r="L23" s="49"/>
      <c r="M23" s="36" t="s">
        <v>28</v>
      </c>
      <c r="N23" s="67">
        <f>SUM(N11*J22)</f>
        <v>0</v>
      </c>
      <c r="O23" s="49"/>
      <c r="P23" s="49"/>
    </row>
    <row r="24" spans="1:16" ht="16" customHeight="1" x14ac:dyDescent="0.15">
      <c r="A24" s="103"/>
      <c r="B24" s="103"/>
      <c r="C24" s="103"/>
      <c r="D24" s="49"/>
      <c r="E24" s="18" t="s">
        <v>49</v>
      </c>
      <c r="F24" s="24"/>
      <c r="G24" s="24"/>
      <c r="H24" s="29"/>
      <c r="I24" s="30"/>
      <c r="J24" s="34"/>
      <c r="K24" s="35"/>
      <c r="L24" s="71"/>
      <c r="M24" s="63" t="s">
        <v>31</v>
      </c>
      <c r="N24" s="67">
        <f>SUM(N12*J25)</f>
        <v>0</v>
      </c>
      <c r="O24" s="49"/>
      <c r="P24" s="49"/>
    </row>
    <row r="25" spans="1:16" ht="13" customHeight="1" x14ac:dyDescent="0.15">
      <c r="A25" s="103"/>
      <c r="B25" s="103"/>
      <c r="C25" s="103"/>
      <c r="D25" s="49"/>
      <c r="E25" s="36" t="s">
        <v>47</v>
      </c>
      <c r="F25" s="24">
        <v>300</v>
      </c>
      <c r="G25" s="24" t="s">
        <v>34</v>
      </c>
      <c r="H25" s="29">
        <f>H39</f>
        <v>0</v>
      </c>
      <c r="I25" s="30">
        <f>H25/F25</f>
        <v>0</v>
      </c>
      <c r="J25" s="37">
        <v>0</v>
      </c>
      <c r="K25" s="35">
        <f>SUM(1/F25)*J25</f>
        <v>0</v>
      </c>
      <c r="L25" s="71"/>
      <c r="M25" s="72" t="s">
        <v>35</v>
      </c>
      <c r="N25" s="73">
        <f>N13*J33</f>
        <v>0</v>
      </c>
      <c r="O25" s="49"/>
      <c r="P25" s="49"/>
    </row>
    <row r="26" spans="1:16" ht="12.75" customHeight="1" x14ac:dyDescent="0.15">
      <c r="A26" s="74"/>
      <c r="B26" s="74"/>
      <c r="C26" s="74"/>
      <c r="D26" s="49"/>
      <c r="E26" s="36" t="s">
        <v>44</v>
      </c>
      <c r="F26" s="24">
        <v>300</v>
      </c>
      <c r="G26" s="24" t="s">
        <v>38</v>
      </c>
      <c r="H26" s="29">
        <f>H39</f>
        <v>0</v>
      </c>
      <c r="I26" s="30">
        <f>H26/F26</f>
        <v>0</v>
      </c>
      <c r="J26" s="34">
        <v>0</v>
      </c>
      <c r="K26" s="35">
        <f>SUM(1/F26)*J26</f>
        <v>0</v>
      </c>
      <c r="L26" s="71"/>
      <c r="M26" s="72" t="s">
        <v>39</v>
      </c>
      <c r="N26" s="73">
        <f>N14*J36</f>
        <v>0</v>
      </c>
      <c r="O26" s="49"/>
      <c r="P26" s="49"/>
    </row>
    <row r="27" spans="1:16" ht="12.75" customHeight="1" x14ac:dyDescent="0.15">
      <c r="A27" s="75"/>
      <c r="B27" s="76"/>
      <c r="C27" s="76"/>
      <c r="D27" s="49"/>
      <c r="E27" s="36"/>
      <c r="F27" s="24"/>
      <c r="G27" s="24"/>
      <c r="H27" s="31"/>
      <c r="I27" s="24"/>
      <c r="J27" s="39"/>
      <c r="K27" s="35"/>
      <c r="L27" s="49"/>
      <c r="M27" s="72" t="s">
        <v>40</v>
      </c>
      <c r="N27" s="73">
        <f>N15*J37</f>
        <v>0</v>
      </c>
      <c r="O27" s="49"/>
      <c r="P27" s="49"/>
    </row>
    <row r="28" spans="1:16" ht="13" x14ac:dyDescent="0.15">
      <c r="A28" s="76"/>
      <c r="B28" s="76"/>
      <c r="C28" s="76"/>
      <c r="D28" s="49"/>
      <c r="E28" s="18" t="s">
        <v>50</v>
      </c>
      <c r="F28" s="24"/>
      <c r="G28" s="24"/>
      <c r="H28" s="31"/>
      <c r="I28" s="24"/>
      <c r="J28" s="39"/>
      <c r="K28" s="35"/>
      <c r="L28" s="49"/>
      <c r="M28" s="77"/>
      <c r="N28" s="77"/>
      <c r="O28" s="49"/>
      <c r="P28" s="49"/>
    </row>
    <row r="29" spans="1:16" ht="13" x14ac:dyDescent="0.15">
      <c r="A29" s="76"/>
      <c r="B29" s="76"/>
      <c r="C29" s="76"/>
      <c r="D29" s="49"/>
      <c r="E29" s="36" t="s">
        <v>47</v>
      </c>
      <c r="F29" s="24">
        <v>300</v>
      </c>
      <c r="G29" s="24" t="s">
        <v>34</v>
      </c>
      <c r="H29" s="29">
        <f>H39</f>
        <v>0</v>
      </c>
      <c r="I29" s="30">
        <f>SUM(H29/F29)</f>
        <v>0</v>
      </c>
      <c r="J29" s="37">
        <v>0</v>
      </c>
      <c r="K29" s="35">
        <f>SUM(1/F29)*J29</f>
        <v>0</v>
      </c>
      <c r="L29" s="49"/>
      <c r="M29" s="78" t="s">
        <v>51</v>
      </c>
      <c r="N29" s="79">
        <f>SUM(N19:N27)</f>
        <v>0</v>
      </c>
      <c r="O29" s="49"/>
      <c r="P29" s="49"/>
    </row>
    <row r="30" spans="1:16" ht="13" x14ac:dyDescent="0.15">
      <c r="A30" s="76"/>
      <c r="B30" s="76"/>
      <c r="C30" s="76"/>
      <c r="D30" s="49"/>
      <c r="E30" s="36" t="s">
        <v>37</v>
      </c>
      <c r="F30" s="40">
        <v>300</v>
      </c>
      <c r="G30" s="41" t="s">
        <v>38</v>
      </c>
      <c r="H30" s="29">
        <f>H39</f>
        <v>0</v>
      </c>
      <c r="I30" s="30">
        <f>(H30/F30)</f>
        <v>0</v>
      </c>
      <c r="J30" s="34">
        <v>0</v>
      </c>
      <c r="K30" s="35">
        <f>SUM(1/F30)*J30</f>
        <v>0</v>
      </c>
      <c r="L30" s="49"/>
      <c r="M30" s="100" t="s">
        <v>52</v>
      </c>
      <c r="N30" s="100"/>
      <c r="O30" s="99"/>
      <c r="P30" s="49"/>
    </row>
    <row r="31" spans="1:16" ht="13" x14ac:dyDescent="0.15">
      <c r="A31" s="76"/>
      <c r="B31" s="76"/>
      <c r="C31" s="76"/>
      <c r="D31" s="49"/>
      <c r="E31" s="36"/>
      <c r="F31" s="42"/>
      <c r="G31" s="31"/>
      <c r="H31" s="29"/>
      <c r="I31" s="30"/>
      <c r="J31" s="43"/>
      <c r="K31" s="35"/>
      <c r="L31" s="49"/>
      <c r="M31" s="49"/>
      <c r="N31" s="49"/>
      <c r="O31" s="49"/>
      <c r="P31" s="49"/>
    </row>
    <row r="32" spans="1:16" ht="13" x14ac:dyDescent="0.15">
      <c r="A32" s="76"/>
      <c r="B32" s="76"/>
      <c r="C32" s="76"/>
      <c r="D32" s="49"/>
      <c r="E32" s="18" t="s">
        <v>53</v>
      </c>
      <c r="F32" s="42"/>
      <c r="G32" s="31"/>
      <c r="H32" s="29"/>
      <c r="I32" s="30"/>
      <c r="J32" s="43"/>
      <c r="K32" s="35"/>
      <c r="L32" s="49"/>
      <c r="M32" s="49"/>
      <c r="N32" s="49"/>
      <c r="O32" s="49"/>
      <c r="P32" s="49"/>
    </row>
    <row r="33" spans="1:16" ht="13" x14ac:dyDescent="0.15">
      <c r="A33" s="76"/>
      <c r="B33" s="76"/>
      <c r="C33" s="76"/>
      <c r="D33" s="49"/>
      <c r="E33" s="36" t="s">
        <v>54</v>
      </c>
      <c r="F33" s="42">
        <v>250</v>
      </c>
      <c r="G33" s="31" t="s">
        <v>38</v>
      </c>
      <c r="H33" s="29">
        <f>H39</f>
        <v>0</v>
      </c>
      <c r="I33" s="30">
        <f>H33/F33</f>
        <v>0</v>
      </c>
      <c r="J33" s="43">
        <v>0</v>
      </c>
      <c r="K33" s="35">
        <f>SUM(1/F33)*J33</f>
        <v>0</v>
      </c>
      <c r="L33" s="49"/>
      <c r="M33" s="49"/>
      <c r="N33" s="49"/>
      <c r="O33" s="49"/>
      <c r="P33" s="49"/>
    </row>
    <row r="34" spans="1:16" ht="13" x14ac:dyDescent="0.15">
      <c r="A34" s="76"/>
      <c r="B34" s="76"/>
      <c r="C34" s="76"/>
      <c r="D34" s="49"/>
      <c r="E34" s="36"/>
      <c r="F34" s="42"/>
      <c r="G34" s="31"/>
      <c r="H34" s="29"/>
      <c r="I34" s="30"/>
      <c r="J34" s="43"/>
      <c r="K34" s="35"/>
      <c r="L34" s="49"/>
      <c r="M34" s="49"/>
      <c r="N34" s="49"/>
      <c r="O34" s="49"/>
      <c r="P34" s="49"/>
    </row>
    <row r="35" spans="1:16" ht="13" x14ac:dyDescent="0.15">
      <c r="A35" s="76"/>
      <c r="B35" s="76"/>
      <c r="C35" s="76"/>
      <c r="D35" s="49"/>
      <c r="E35" s="18" t="s">
        <v>55</v>
      </c>
      <c r="F35" s="44"/>
      <c r="G35" s="31"/>
      <c r="H35" s="29"/>
      <c r="I35" s="30"/>
      <c r="J35" s="43"/>
      <c r="K35" s="35"/>
      <c r="L35" s="49"/>
      <c r="M35" s="105"/>
      <c r="N35" s="105"/>
      <c r="O35" s="49"/>
      <c r="P35" s="49"/>
    </row>
    <row r="36" spans="1:16" ht="13" x14ac:dyDescent="0.15">
      <c r="A36" s="76"/>
      <c r="B36" s="76"/>
      <c r="C36" s="76"/>
      <c r="D36" s="49"/>
      <c r="E36" s="23" t="s">
        <v>56</v>
      </c>
      <c r="F36" s="44">
        <v>350</v>
      </c>
      <c r="G36" s="31" t="s">
        <v>38</v>
      </c>
      <c r="H36" s="29">
        <f>H39</f>
        <v>0</v>
      </c>
      <c r="I36" s="30">
        <f>H36/F36</f>
        <v>0</v>
      </c>
      <c r="J36" s="37">
        <v>0</v>
      </c>
      <c r="K36" s="35">
        <f>SUM(1/F36)*J36</f>
        <v>0</v>
      </c>
      <c r="L36" s="80"/>
      <c r="M36" s="105"/>
      <c r="N36" s="105"/>
      <c r="O36" s="49"/>
      <c r="P36" s="49"/>
    </row>
    <row r="37" spans="1:16" ht="13" x14ac:dyDescent="0.15">
      <c r="A37" s="76"/>
      <c r="B37" s="76"/>
      <c r="C37" s="76"/>
      <c r="D37" s="49"/>
      <c r="E37" s="23" t="s">
        <v>57</v>
      </c>
      <c r="F37" s="44">
        <v>525</v>
      </c>
      <c r="G37" s="31" t="s">
        <v>38</v>
      </c>
      <c r="H37" s="29">
        <f>H39</f>
        <v>0</v>
      </c>
      <c r="I37" s="30">
        <f>H37/F37</f>
        <v>0</v>
      </c>
      <c r="J37" s="37">
        <v>0</v>
      </c>
      <c r="K37" s="35">
        <f>SUM(1/F37)*J37</f>
        <v>0</v>
      </c>
      <c r="L37" s="49"/>
      <c r="M37" s="49"/>
      <c r="N37" s="49"/>
      <c r="O37" s="49"/>
      <c r="P37" s="49"/>
    </row>
    <row r="38" spans="1:16" ht="13" x14ac:dyDescent="0.15">
      <c r="A38" s="76"/>
      <c r="B38" s="76"/>
      <c r="C38" s="76"/>
      <c r="D38" s="49"/>
      <c r="E38" s="23"/>
      <c r="F38" s="24"/>
      <c r="G38" s="24"/>
      <c r="H38" s="81"/>
      <c r="I38" s="82"/>
      <c r="J38" s="83"/>
      <c r="K38" s="35"/>
      <c r="L38" s="80"/>
      <c r="M38" s="108"/>
      <c r="N38" s="108"/>
      <c r="O38" s="49"/>
      <c r="P38" s="49"/>
    </row>
    <row r="39" spans="1:16" ht="13" x14ac:dyDescent="0.15">
      <c r="A39" s="76"/>
      <c r="B39" s="76"/>
      <c r="C39" s="76"/>
      <c r="D39" s="49"/>
      <c r="E39" s="84"/>
      <c r="F39" s="85"/>
      <c r="G39" s="86" t="s">
        <v>58</v>
      </c>
      <c r="H39" s="87"/>
      <c r="I39" s="88"/>
      <c r="J39" s="89"/>
      <c r="K39" s="90">
        <f>SUM(K6:K37)</f>
        <v>0</v>
      </c>
      <c r="L39" s="49"/>
      <c r="M39" s="101"/>
      <c r="N39" s="101"/>
      <c r="O39" s="49"/>
      <c r="P39" s="49"/>
    </row>
    <row r="40" spans="1:16" ht="30.75" customHeight="1" x14ac:dyDescent="0.15">
      <c r="A40" s="76"/>
      <c r="B40" s="76"/>
      <c r="C40" s="76"/>
      <c r="D40" s="49"/>
      <c r="E40" s="106" t="s">
        <v>59</v>
      </c>
      <c r="F40" s="106"/>
      <c r="G40" s="106"/>
      <c r="H40" s="106"/>
      <c r="I40" s="106"/>
      <c r="J40" s="106"/>
      <c r="K40" s="106"/>
      <c r="L40" s="49"/>
      <c r="M40" s="91"/>
      <c r="N40" s="49"/>
      <c r="O40" s="49"/>
      <c r="P40" s="49"/>
    </row>
    <row r="41" spans="1:16" ht="13.5" customHeight="1" x14ac:dyDescent="0.15">
      <c r="A41" s="76"/>
      <c r="B41" s="76"/>
      <c r="C41" s="76"/>
      <c r="D41" s="49"/>
      <c r="E41" s="116" t="s">
        <v>60</v>
      </c>
      <c r="F41" s="117"/>
      <c r="G41" s="117"/>
      <c r="H41" s="117"/>
      <c r="I41" s="117"/>
      <c r="J41" s="117"/>
      <c r="K41" s="92"/>
      <c r="L41" s="71"/>
      <c r="M41" s="49" t="s">
        <v>61</v>
      </c>
      <c r="N41" s="49"/>
      <c r="O41" s="49"/>
      <c r="P41" s="80"/>
    </row>
    <row r="42" spans="1:16" ht="13.5" customHeight="1" x14ac:dyDescent="0.15">
      <c r="A42" s="49"/>
      <c r="B42" s="49"/>
      <c r="C42" s="49"/>
      <c r="D42" s="49"/>
      <c r="E42" s="118"/>
      <c r="F42" s="105"/>
      <c r="G42" s="105"/>
      <c r="H42" s="105"/>
      <c r="I42" s="105"/>
      <c r="J42" s="105"/>
      <c r="K42" s="93"/>
      <c r="L42" s="49"/>
      <c r="M42" s="105" t="s">
        <v>62</v>
      </c>
      <c r="N42" s="105"/>
      <c r="O42" s="49"/>
      <c r="P42" s="49"/>
    </row>
    <row r="43" spans="1:16" ht="13.5" customHeight="1" x14ac:dyDescent="0.15">
      <c r="A43" s="49"/>
      <c r="B43" s="49"/>
      <c r="C43" s="49"/>
      <c r="D43" s="49"/>
      <c r="E43" s="94" t="s">
        <v>63</v>
      </c>
      <c r="F43" s="49"/>
      <c r="G43" s="49"/>
      <c r="H43" s="49"/>
      <c r="I43" s="49"/>
      <c r="J43" s="80"/>
      <c r="K43" s="93"/>
      <c r="L43" s="49"/>
      <c r="M43" s="105" t="s">
        <v>64</v>
      </c>
      <c r="N43" s="105"/>
      <c r="O43" s="49"/>
      <c r="P43" s="49"/>
    </row>
    <row r="44" spans="1:16" ht="13.5" customHeight="1" x14ac:dyDescent="0.15">
      <c r="A44" s="49"/>
      <c r="B44" s="49"/>
      <c r="C44" s="49"/>
      <c r="D44" s="49"/>
      <c r="E44" s="94" t="s">
        <v>65</v>
      </c>
      <c r="F44" s="49"/>
      <c r="G44" s="49"/>
      <c r="H44" s="49"/>
      <c r="I44" s="49"/>
      <c r="J44" s="80"/>
      <c r="K44" s="93"/>
      <c r="L44" s="49"/>
      <c r="M44" s="49" t="s">
        <v>66</v>
      </c>
      <c r="N44" s="49"/>
      <c r="O44" s="49"/>
      <c r="P44" s="49"/>
    </row>
    <row r="45" spans="1:16" ht="13.5" customHeight="1" x14ac:dyDescent="0.15">
      <c r="A45" s="49"/>
      <c r="B45" s="49"/>
      <c r="C45" s="49"/>
      <c r="D45" s="49"/>
      <c r="E45" s="59" t="s">
        <v>67</v>
      </c>
      <c r="F45" s="49"/>
      <c r="G45" s="49"/>
      <c r="H45" s="49"/>
      <c r="I45" s="49"/>
      <c r="J45" s="49"/>
      <c r="K45" s="93"/>
      <c r="L45" s="49"/>
      <c r="M45" s="101" t="s">
        <v>48</v>
      </c>
      <c r="N45" s="101"/>
      <c r="O45" s="91" t="s">
        <v>68</v>
      </c>
      <c r="P45" s="49"/>
    </row>
    <row r="46" spans="1:16" ht="13.5" customHeight="1" x14ac:dyDescent="0.15">
      <c r="A46" s="49"/>
      <c r="B46" s="49"/>
      <c r="C46" s="49"/>
      <c r="D46" s="49"/>
      <c r="E46" s="94" t="s">
        <v>69</v>
      </c>
      <c r="F46" s="49"/>
      <c r="G46" s="49"/>
      <c r="H46" s="80"/>
      <c r="I46" s="80"/>
      <c r="J46" s="80"/>
      <c r="K46" s="93"/>
      <c r="L46" s="80"/>
      <c r="M46" s="91"/>
      <c r="N46" s="49"/>
      <c r="O46" s="91"/>
      <c r="P46" s="49"/>
    </row>
    <row r="47" spans="1:16" ht="13.5" customHeight="1" x14ac:dyDescent="0.15">
      <c r="A47" s="49"/>
      <c r="B47" s="49"/>
      <c r="C47" s="49"/>
      <c r="D47" s="49"/>
      <c r="E47" s="94" t="s">
        <v>70</v>
      </c>
      <c r="F47" s="49"/>
      <c r="G47" s="49"/>
      <c r="H47" s="49"/>
      <c r="I47" s="49"/>
      <c r="J47" s="49"/>
      <c r="K47" s="93"/>
      <c r="L47" s="49"/>
      <c r="M47" s="49"/>
      <c r="N47" s="49"/>
      <c r="O47" s="49"/>
      <c r="P47" s="49"/>
    </row>
    <row r="48" spans="1:16" ht="13.5" customHeight="1" x14ac:dyDescent="0.15">
      <c r="A48" s="49"/>
      <c r="B48" s="49"/>
      <c r="C48" s="49"/>
      <c r="D48" s="49"/>
      <c r="E48" s="95"/>
      <c r="F48" s="54"/>
      <c r="G48" s="54"/>
      <c r="H48" s="96"/>
      <c r="I48" s="96"/>
      <c r="J48" s="54"/>
      <c r="K48" s="97"/>
      <c r="L48" s="80"/>
      <c r="M48" s="49"/>
      <c r="N48" s="49"/>
      <c r="O48" s="49"/>
      <c r="P48" s="49"/>
    </row>
    <row r="49" spans="1:16" ht="13" x14ac:dyDescent="0.15">
      <c r="A49" s="49"/>
      <c r="B49" s="49"/>
      <c r="C49" s="49"/>
      <c r="D49" s="49"/>
      <c r="E49" s="49"/>
      <c r="F49" s="80"/>
      <c r="G49" s="80"/>
      <c r="H49" s="49"/>
      <c r="I49" s="49"/>
      <c r="J49" s="80"/>
      <c r="K49" s="49"/>
      <c r="L49" s="49"/>
      <c r="M49" s="49"/>
      <c r="N49" s="49"/>
      <c r="O49" s="49"/>
      <c r="P49" s="49"/>
    </row>
    <row r="50" spans="1:16" ht="13" x14ac:dyDescent="0.15">
      <c r="A50" s="49"/>
      <c r="B50" s="49"/>
      <c r="C50" s="49"/>
      <c r="D50" s="49"/>
      <c r="E50" s="49"/>
      <c r="F50" s="98"/>
      <c r="G50" s="80"/>
      <c r="H50" s="49"/>
      <c r="I50" s="49"/>
      <c r="J50" s="49"/>
      <c r="K50" s="49"/>
      <c r="L50" s="49"/>
      <c r="O50" s="49"/>
      <c r="P50" s="49"/>
    </row>
    <row r="51" spans="1:16" x14ac:dyDescent="0.15">
      <c r="G51" s="45"/>
    </row>
  </sheetData>
  <mergeCells count="23">
    <mergeCell ref="A16:C22"/>
    <mergeCell ref="E41:J42"/>
    <mergeCell ref="E3:E4"/>
    <mergeCell ref="F3:G4"/>
    <mergeCell ref="H3:H4"/>
    <mergeCell ref="I3:I4"/>
    <mergeCell ref="J3:J4"/>
    <mergeCell ref="M45:N45"/>
    <mergeCell ref="A23:C23"/>
    <mergeCell ref="A24:C25"/>
    <mergeCell ref="F1:K1"/>
    <mergeCell ref="M42:N42"/>
    <mergeCell ref="M43:N43"/>
    <mergeCell ref="E40:K40"/>
    <mergeCell ref="M16:O16"/>
    <mergeCell ref="M35:N35"/>
    <mergeCell ref="M36:N36"/>
    <mergeCell ref="M38:N38"/>
    <mergeCell ref="M39:N39"/>
    <mergeCell ref="A5:C5"/>
    <mergeCell ref="A7:C9"/>
    <mergeCell ref="A11:C14"/>
    <mergeCell ref="K3:K4"/>
  </mergeCells>
  <phoneticPr fontId="3"/>
  <hyperlinks>
    <hyperlink ref="A23:C23" r:id="rId1" display="www.westcoat.com" xr:uid="{C3F47A69-935D-4EFB-9235-CC195488B88C}"/>
    <hyperlink ref="M45" r:id="rId2" display="http://www.westcoat.com/" xr:uid="{2712E8D6-5F85-4D64-861B-660AC56F72C2}"/>
  </hyperlinks>
  <printOptions horizontalCentered="1" verticalCentered="1"/>
  <pageMargins left="0.25" right="0.25" top="1.25" bottom="0.25" header="0" footer="0"/>
  <pageSetup scale="70" orientation="landscape" horizontalDpi="4294967292" verticalDpi="4294967292"/>
  <headerFooter alignWithMargins="0">
    <oddFooter>&amp;RALXInteiorMaterialTemplate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3CB4CCDA-52C8-492E-BC50-FC4FA7ED7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368D51-A4D6-4D7E-A2A9-DB1F1316C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335FB-656B-4D6B-8E7F-3780D356A9B9}">
  <ds:schemaRefs>
    <ds:schemaRef ds:uri="http://schemas.microsoft.com/office/2006/metadata/properties"/>
    <ds:schemaRef ds:uri="http://schemas.microsoft.com/office/infopath/2007/PartnerControls"/>
    <ds:schemaRef ds:uri="d28a0bb7-5787-43c2-ac9e-60783a889684"/>
    <ds:schemaRef ds:uri="477a1f39-f013-4518-8313-ab98e0117f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ALX Interior Material Cost Template - Westcoat Specialty Coating Systems</dc:title>
  <dc:subject/>
  <dc:creator>Westcoat Specialty Coating Systems</dc:creator>
  <cp:keywords/>
  <dc:description/>
  <cp:lastModifiedBy>Michelle Cook</cp:lastModifiedBy>
  <cp:revision/>
  <dcterms:created xsi:type="dcterms:W3CDTF">1998-12-10T19:24:37Z</dcterms:created>
  <dcterms:modified xsi:type="dcterms:W3CDTF">2026-02-09T16:51:57Z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