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 date1904="1"/>
  <mc:AlternateContent xmlns:mc="http://schemas.openxmlformats.org/markup-compatibility/2006">
    <mc:Choice Requires="x15">
      <x15ac:absPath xmlns:x15ac="http://schemas.microsoft.com/office/spreadsheetml/2010/11/ac" url="/Users/Michelle/Desktop/2026 Doc Uploads/Cost Templates/1 WP/"/>
    </mc:Choice>
  </mc:AlternateContent>
  <xr:revisionPtr revIDLastSave="0" documentId="13_ncr:1_{DA37E8D2-5287-0748-962A-7A2ABEB72B7C}" xr6:coauthVersionLast="47" xr6:coauthVersionMax="47" xr10:uidLastSave="{00000000-0000-0000-0000-000000000000}"/>
  <bookViews>
    <workbookView xWindow="12080" yWindow="4660" windowWidth="36240" windowHeight="22560" xr2:uid="{08C347F8-2F17-CA4E-A6A7-AB641705140E}"/>
  </bookViews>
  <sheets>
    <sheet name="Sheet1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I20" i="1" s="1"/>
  <c r="N12" i="1" s="1"/>
  <c r="N26" i="1" s="1"/>
  <c r="K20" i="1"/>
  <c r="H7" i="1"/>
  <c r="I7" i="1"/>
  <c r="N7" i="1" s="1"/>
  <c r="N21" i="1" s="1"/>
  <c r="H8" i="1"/>
  <c r="I8" i="1" s="1"/>
  <c r="N8" i="1" s="1"/>
  <c r="N22" i="1" s="1"/>
  <c r="H9" i="1"/>
  <c r="I9" i="1" s="1"/>
  <c r="N9" i="1" s="1"/>
  <c r="N23" i="1" s="1"/>
  <c r="H12" i="1"/>
  <c r="I12" i="1"/>
  <c r="H16" i="1"/>
  <c r="I16" i="1"/>
  <c r="H13" i="1"/>
  <c r="I13" i="1"/>
  <c r="H17" i="1"/>
  <c r="I17" i="1" s="1"/>
  <c r="H21" i="1"/>
  <c r="I21" i="1" s="1"/>
  <c r="H25" i="1"/>
  <c r="I25" i="1"/>
  <c r="H24" i="1"/>
  <c r="I24" i="1" s="1"/>
  <c r="N13" i="1" s="1"/>
  <c r="N27" i="1" s="1"/>
  <c r="H28" i="1"/>
  <c r="I28" i="1"/>
  <c r="N14" i="1"/>
  <c r="N28" i="1"/>
  <c r="H31" i="1"/>
  <c r="I31" i="1" s="1"/>
  <c r="K12" i="1"/>
  <c r="K31" i="1"/>
  <c r="K28" i="1"/>
  <c r="K25" i="1"/>
  <c r="K24" i="1"/>
  <c r="K7" i="1"/>
  <c r="K8" i="1"/>
  <c r="K9" i="1"/>
  <c r="K13" i="1"/>
  <c r="K16" i="1"/>
  <c r="K17" i="1"/>
  <c r="K21" i="1"/>
  <c r="K33" i="1" l="1"/>
  <c r="N15" i="1"/>
  <c r="N29" i="1"/>
  <c r="N10" i="1"/>
  <c r="N24" i="1" s="1"/>
  <c r="N11" i="1"/>
  <c r="N25" i="1" s="1"/>
  <c r="N30" i="1" s="1"/>
</calcChain>
</file>

<file path=xl/sharedStrings.xml><?xml version="1.0" encoding="utf-8"?>
<sst xmlns="http://schemas.openxmlformats.org/spreadsheetml/2006/main" count="99" uniqueCount="74">
  <si>
    <t xml:space="preserve">  ALX Material Template - Custom Finish</t>
  </si>
  <si>
    <t>Product</t>
  </si>
  <si>
    <t xml:space="preserve">Coverage will   </t>
  </si>
  <si>
    <t>Job</t>
  </si>
  <si>
    <t xml:space="preserve">Material </t>
  </si>
  <si>
    <t>Step 2: Cost for</t>
  </si>
  <si>
    <t>Cost</t>
  </si>
  <si>
    <t>Description</t>
    <phoneticPr fontId="2"/>
  </si>
  <si>
    <t xml:space="preserve">                 vary</t>
  </si>
  <si>
    <t>(sq.ft.)</t>
  </si>
  <si>
    <t>Needed</t>
  </si>
  <si>
    <t>Each Product</t>
  </si>
  <si>
    <t>(per sq. ft.)</t>
  </si>
  <si>
    <t>Total Material</t>
  </si>
  <si>
    <t>Sheet Membrane and Lath</t>
  </si>
  <si>
    <t>Template Instructions:</t>
  </si>
  <si>
    <t>WP-40 Sheet Membrane - 6˝</t>
  </si>
  <si>
    <t>sq.ft./roll</t>
  </si>
  <si>
    <t>WP-40</t>
  </si>
  <si>
    <t>rolls</t>
  </si>
  <si>
    <t>WP-30 Westcoat Glass Lath</t>
  </si>
  <si>
    <t xml:space="preserve"> sq.ft./roll</t>
  </si>
  <si>
    <t>WP-30</t>
  </si>
  <si>
    <r>
      <t xml:space="preserve">Step 1: 
</t>
    </r>
    <r>
      <rPr>
        <sz val="10"/>
        <color rgb="FF000000"/>
        <rFont val="Arial"/>
      </rPr>
      <t>Enter the total square footage of the project at the bottom of the template.</t>
    </r>
  </si>
  <si>
    <t>WP-10 Staples 5/8"</t>
  </si>
  <si>
    <t>sq.ft./box</t>
  </si>
  <si>
    <t>WP-10</t>
  </si>
  <si>
    <t>box</t>
  </si>
  <si>
    <t>TC-1</t>
  </si>
  <si>
    <t>bags</t>
  </si>
  <si>
    <t>Base Coat:</t>
    <phoneticPr fontId="2"/>
  </si>
  <si>
    <t>WP-81</t>
  </si>
  <si>
    <t>gallons</t>
  </si>
  <si>
    <t>TC-1 Basecoat Cement</t>
    <phoneticPr fontId="2"/>
  </si>
  <si>
    <t xml:space="preserve"> sq.ft./bag</t>
  </si>
  <si>
    <t>TC-5</t>
    <phoneticPr fontId="2"/>
  </si>
  <si>
    <t>bags</t>
    <phoneticPr fontId="2"/>
  </si>
  <si>
    <r>
      <t xml:space="preserve">Step 2: 
</t>
    </r>
    <r>
      <rPr>
        <sz val="10"/>
        <color rgb="FF000000"/>
        <rFont val="Arial"/>
      </rPr>
      <t>Enter the cost per unit (single kit, bag etc.) for each product in the indicated column.</t>
    </r>
  </si>
  <si>
    <t>WP-81 Cement Modifier</t>
  </si>
  <si>
    <t xml:space="preserve"> sq.ft./gal</t>
  </si>
  <si>
    <t>TC-2</t>
    <phoneticPr fontId="2"/>
  </si>
  <si>
    <t>SC-35X</t>
    <phoneticPr fontId="2"/>
  </si>
  <si>
    <t>gallons</t>
    <phoneticPr fontId="2"/>
  </si>
  <si>
    <r>
      <t>Slurry Coat:</t>
    </r>
    <r>
      <rPr>
        <u/>
        <sz val="10"/>
        <rFont val="Arial"/>
      </rPr>
      <t xml:space="preserve"> </t>
    </r>
  </si>
  <si>
    <t>SC-70</t>
    <phoneticPr fontId="2"/>
  </si>
  <si>
    <t>Please Round Up When Ordering</t>
  </si>
  <si>
    <r>
      <t>NOTE:</t>
    </r>
    <r>
      <rPr>
        <sz val="10"/>
        <color rgb="FF000000"/>
        <rFont val="Arial"/>
      </rPr>
      <t xml:space="preserve"> 
For installation instructions please refer to the system specification sheets posted on our website. Training videos for a variety of our systems for a variety of our systems </t>
    </r>
  </si>
  <si>
    <t>Slurry/Grout Coat:</t>
    <phoneticPr fontId="2"/>
  </si>
  <si>
    <t>TC-5 Grout Texture Cement</t>
  </si>
  <si>
    <t>Total Costs</t>
  </si>
  <si>
    <t>Texture Skip Trowel:</t>
    <phoneticPr fontId="2"/>
  </si>
  <si>
    <t>TC-2  Smooth Texture Cement</t>
  </si>
  <si>
    <t>www.westcoat.com</t>
  </si>
  <si>
    <t>Waterbased Stain:</t>
    <phoneticPr fontId="2"/>
  </si>
  <si>
    <t>SC-35X Water-Based Stain</t>
    <phoneticPr fontId="2"/>
  </si>
  <si>
    <t>sq.ft./ gallon</t>
  </si>
  <si>
    <t>Sealer:</t>
    <phoneticPr fontId="2"/>
  </si>
  <si>
    <t>Total</t>
  </si>
  <si>
    <t>SC-70 Acrylic Lacquer Sealer</t>
  </si>
  <si>
    <t>Rounding is not reflected in above price</t>
  </si>
  <si>
    <t xml:space="preserve">Step 1: Total Square Footage   </t>
  </si>
  <si>
    <t>sq. ft.</t>
  </si>
  <si>
    <t>Please read the complete specification guide before ordering material or beginning the job.</t>
  </si>
  <si>
    <t>This Sheet to Be Used as Rough Estimate Only</t>
  </si>
  <si>
    <t>4007 Lockridge Street</t>
  </si>
  <si>
    <t>* Quantities and prices are based on single bag/single gallon units. (Unless otherwise stated)</t>
  </si>
  <si>
    <t>San Diego,  Ca 92102</t>
  </si>
  <si>
    <t>* Coating accessories and system options are not figured into estimates.</t>
  </si>
  <si>
    <t>800-250-4519</t>
  </si>
  <si>
    <t xml:space="preserve">* Contact your local distributor for a price quote and specification sheets. </t>
  </si>
  <si>
    <t>* We do not guarantee coverages, please allow additional material for waste.</t>
  </si>
  <si>
    <t>REV.11/25</t>
  </si>
  <si>
    <t>* All coverage rates should be verified and adjusted for each project.</t>
  </si>
  <si>
    <t>Westcoat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</si>
</sst>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&quot;$&quot;#,##0.00"/>
  </numFmts>
  <fonts count="31" x14ac:knownFonts="1">
    <font>
      <sz val="9"/>
      <name val="Geneva"/>
      <charset val="1"/>
    </font>
    <font>
      <sz val="9"/>
      <name val="Geneva"/>
      <family val="2"/>
      <charset val="1"/>
    </font>
    <font>
      <sz val="8"/>
      <name val="Verdana"/>
      <family val="2"/>
    </font>
    <font>
      <u/>
      <sz val="9"/>
      <color indexed="12"/>
      <name val="Geneva"/>
      <family val="2"/>
      <charset val="1"/>
    </font>
    <font>
      <sz val="36"/>
      <name val="Arial"/>
    </font>
    <font>
      <sz val="9"/>
      <name val="Arial"/>
    </font>
    <font>
      <b/>
      <sz val="9"/>
      <name val="Arial"/>
    </font>
    <font>
      <b/>
      <sz val="12"/>
      <name val="Arial"/>
    </font>
    <font>
      <b/>
      <sz val="12"/>
      <color indexed="8"/>
      <name val="Arial"/>
    </font>
    <font>
      <b/>
      <u/>
      <sz val="10"/>
      <name val="Arial"/>
    </font>
    <font>
      <b/>
      <u/>
      <sz val="14"/>
      <name val="Arial"/>
    </font>
    <font>
      <sz val="9"/>
      <color indexed="10"/>
      <name val="Arial"/>
    </font>
    <font>
      <sz val="12"/>
      <name val="Arial"/>
    </font>
    <font>
      <b/>
      <u/>
      <sz val="10"/>
      <color indexed="8"/>
      <name val="Arial"/>
    </font>
    <font>
      <u/>
      <sz val="10"/>
      <name val="Arial"/>
    </font>
    <font>
      <b/>
      <i/>
      <sz val="10"/>
      <name val="Arial"/>
    </font>
    <font>
      <b/>
      <sz val="9"/>
      <color indexed="10"/>
      <name val="Arial"/>
    </font>
    <font>
      <sz val="14"/>
      <name val="Arial"/>
    </font>
    <font>
      <sz val="10"/>
      <name val="Arial"/>
    </font>
    <font>
      <b/>
      <i/>
      <u/>
      <sz val="14"/>
      <name val="Arial"/>
    </font>
    <font>
      <b/>
      <i/>
      <u/>
      <sz val="10"/>
      <name val="Arial"/>
    </font>
    <font>
      <u/>
      <sz val="10"/>
      <color indexed="12"/>
      <name val="Arial"/>
    </font>
    <font>
      <b/>
      <sz val="10"/>
      <name val="Arial"/>
    </font>
    <font>
      <b/>
      <sz val="10"/>
      <color indexed="10"/>
      <name val="Arial"/>
    </font>
    <font>
      <sz val="10"/>
      <color indexed="8"/>
      <name val="Arial"/>
    </font>
    <font>
      <sz val="10"/>
      <color indexed="10"/>
      <name val="Arial"/>
    </font>
    <font>
      <b/>
      <sz val="10"/>
      <color rgb="FF000000"/>
      <name val="Arial"/>
    </font>
    <font>
      <sz val="10"/>
      <color rgb="FF000000"/>
      <name val="Arial"/>
    </font>
    <font>
      <u/>
      <sz val="10"/>
      <color indexed="12"/>
      <name val="Geneva"/>
      <family val="2"/>
      <charset val="1"/>
    </font>
    <font>
      <b/>
      <sz val="20"/>
      <color rgb="FF000000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 applyProtection="1">
      <alignment horizontal="center"/>
      <protection locked="0"/>
    </xf>
    <xf numFmtId="0" fontId="5" fillId="0" borderId="0" xfId="0" applyFont="1" applyAlignment="1">
      <alignment horizontal="left" indent="1"/>
    </xf>
    <xf numFmtId="0" fontId="9" fillId="0" borderId="23" xfId="0" applyFont="1" applyBorder="1"/>
    <xf numFmtId="0" fontId="7" fillId="0" borderId="0" xfId="0" applyFont="1" applyAlignment="1">
      <alignment horizontal="left" vertical="center"/>
    </xf>
    <xf numFmtId="0" fontId="12" fillId="0" borderId="0" xfId="0" applyFont="1"/>
    <xf numFmtId="0" fontId="12" fillId="0" borderId="0" xfId="0" applyFont="1" applyAlignment="1">
      <alignment horizontal="left" vertical="center"/>
    </xf>
    <xf numFmtId="0" fontId="13" fillId="0" borderId="29" xfId="0" applyFont="1" applyBorder="1"/>
    <xf numFmtId="0" fontId="9" fillId="0" borderId="29" xfId="0" applyFont="1" applyBorder="1"/>
    <xf numFmtId="0" fontId="15" fillId="0" borderId="0" xfId="0" applyFont="1" applyAlignment="1">
      <alignment horizontal="center"/>
    </xf>
    <xf numFmtId="0" fontId="16" fillId="0" borderId="0" xfId="0" applyFont="1"/>
    <xf numFmtId="0" fontId="11" fillId="0" borderId="0" xfId="0" applyFont="1" applyAlignment="1">
      <alignment horizontal="left" indent="1"/>
    </xf>
    <xf numFmtId="44" fontId="5" fillId="0" borderId="0" xfId="0" applyNumberFormat="1" applyFont="1"/>
    <xf numFmtId="0" fontId="17" fillId="0" borderId="0" xfId="0" applyFont="1"/>
    <xf numFmtId="0" fontId="5" fillId="0" borderId="0" xfId="0" applyFont="1" applyAlignment="1">
      <alignment horizontal="left"/>
    </xf>
    <xf numFmtId="0" fontId="18" fillId="0" borderId="0" xfId="0" applyFont="1"/>
    <xf numFmtId="0" fontId="18" fillId="0" borderId="0" xfId="0" applyFont="1" applyAlignment="1">
      <alignment horizontal="left"/>
    </xf>
    <xf numFmtId="0" fontId="19" fillId="0" borderId="0" xfId="0" applyFont="1"/>
    <xf numFmtId="0" fontId="19" fillId="0" borderId="0" xfId="0" applyFont="1" applyAlignment="1">
      <alignment horizontal="left"/>
    </xf>
    <xf numFmtId="0" fontId="18" fillId="0" borderId="2" xfId="0" applyFont="1" applyBorder="1" applyAlignment="1">
      <alignment horizontal="left"/>
    </xf>
    <xf numFmtId="0" fontId="18" fillId="0" borderId="27" xfId="0" applyFont="1" applyBorder="1"/>
    <xf numFmtId="0" fontId="18" fillId="0" borderId="2" xfId="0" applyFont="1" applyBorder="1"/>
    <xf numFmtId="0" fontId="18" fillId="0" borderId="24" xfId="0" applyFont="1" applyBorder="1" applyAlignment="1">
      <alignment horizontal="left"/>
    </xf>
    <xf numFmtId="0" fontId="18" fillId="0" borderId="25" xfId="0" applyFont="1" applyBorder="1"/>
    <xf numFmtId="0" fontId="18" fillId="0" borderId="25" xfId="0" applyFont="1" applyBorder="1" applyAlignment="1">
      <alignment horizontal="left"/>
    </xf>
    <xf numFmtId="0" fontId="18" fillId="0" borderId="28" xfId="0" applyFont="1" applyBorder="1"/>
    <xf numFmtId="0" fontId="18" fillId="0" borderId="26" xfId="0" applyFont="1" applyBorder="1"/>
    <xf numFmtId="0" fontId="18" fillId="0" borderId="0" xfId="0" applyFont="1" applyAlignment="1">
      <alignment horizontal="center"/>
    </xf>
    <xf numFmtId="0" fontId="21" fillId="0" borderId="0" xfId="3" applyFont="1" applyBorder="1" applyAlignment="1" applyProtection="1"/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3" fillId="0" borderId="0" xfId="0" applyFont="1" applyAlignment="1" applyProtection="1">
      <alignment horizontal="center"/>
      <protection locked="0"/>
    </xf>
    <xf numFmtId="0" fontId="23" fillId="0" borderId="0" xfId="0" applyFont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21" xfId="0" applyFont="1" applyBorder="1" applyAlignment="1">
      <alignment horizontal="center"/>
    </xf>
    <xf numFmtId="0" fontId="23" fillId="0" borderId="21" xfId="0" applyFont="1" applyBorder="1" applyAlignment="1">
      <alignment horizontal="center"/>
    </xf>
    <xf numFmtId="0" fontId="22" fillId="0" borderId="22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4" fillId="0" borderId="29" xfId="0" applyFont="1" applyBorder="1" applyAlignment="1">
      <alignment horizontal="left"/>
    </xf>
    <xf numFmtId="0" fontId="24" fillId="0" borderId="20" xfId="0" applyFont="1" applyBorder="1" applyAlignment="1">
      <alignment horizontal="right"/>
    </xf>
    <xf numFmtId="0" fontId="24" fillId="0" borderId="20" xfId="0" applyFont="1" applyBorder="1" applyAlignment="1">
      <alignment horizontal="left"/>
    </xf>
    <xf numFmtId="164" fontId="24" fillId="0" borderId="20" xfId="0" applyNumberFormat="1" applyFont="1" applyBorder="1" applyAlignment="1">
      <alignment horizontal="right"/>
    </xf>
    <xf numFmtId="165" fontId="24" fillId="0" borderId="20" xfId="0" applyNumberFormat="1" applyFont="1" applyBorder="1" applyAlignment="1">
      <alignment horizontal="center"/>
    </xf>
    <xf numFmtId="44" fontId="25" fillId="0" borderId="20" xfId="2" applyFont="1" applyBorder="1" applyAlignment="1" applyProtection="1">
      <protection locked="0"/>
    </xf>
    <xf numFmtId="44" fontId="18" fillId="0" borderId="30" xfId="2" applyFont="1" applyBorder="1" applyAlignment="1" applyProtection="1"/>
    <xf numFmtId="0" fontId="18" fillId="0" borderId="7" xfId="0" applyFont="1" applyBorder="1"/>
    <xf numFmtId="165" fontId="18" fillId="0" borderId="8" xfId="0" applyNumberFormat="1" applyFont="1" applyBorder="1"/>
    <xf numFmtId="0" fontId="18" fillId="0" borderId="9" xfId="0" applyFont="1" applyBorder="1"/>
    <xf numFmtId="0" fontId="24" fillId="0" borderId="29" xfId="0" applyFont="1" applyBorder="1"/>
    <xf numFmtId="0" fontId="24" fillId="0" borderId="20" xfId="0" applyFont="1" applyBorder="1"/>
    <xf numFmtId="164" fontId="24" fillId="0" borderId="20" xfId="0" applyNumberFormat="1" applyFont="1" applyBorder="1"/>
    <xf numFmtId="0" fontId="18" fillId="0" borderId="10" xfId="0" applyFont="1" applyBorder="1"/>
    <xf numFmtId="165" fontId="18" fillId="0" borderId="11" xfId="0" applyNumberFormat="1" applyFont="1" applyBorder="1"/>
    <xf numFmtId="0" fontId="18" fillId="0" borderId="12" xfId="0" applyFont="1" applyBorder="1"/>
    <xf numFmtId="0" fontId="18" fillId="0" borderId="1" xfId="0" applyFont="1" applyBorder="1"/>
    <xf numFmtId="165" fontId="18" fillId="0" borderId="13" xfId="0" applyNumberFormat="1" applyFont="1" applyBorder="1"/>
    <xf numFmtId="0" fontId="18" fillId="0" borderId="14" xfId="0" applyFont="1" applyBorder="1"/>
    <xf numFmtId="0" fontId="25" fillId="0" borderId="20" xfId="0" applyFont="1" applyBorder="1" applyProtection="1">
      <protection locked="0"/>
    </xf>
    <xf numFmtId="0" fontId="18" fillId="0" borderId="30" xfId="0" applyFont="1" applyBorder="1"/>
    <xf numFmtId="44" fontId="25" fillId="0" borderId="20" xfId="2" applyFont="1" applyBorder="1" applyProtection="1">
      <protection locked="0"/>
    </xf>
    <xf numFmtId="44" fontId="18" fillId="0" borderId="30" xfId="2" applyFont="1" applyBorder="1" applyProtection="1"/>
    <xf numFmtId="0" fontId="18" fillId="0" borderId="29" xfId="0" applyFont="1" applyBorder="1"/>
    <xf numFmtId="0" fontId="18" fillId="0" borderId="17" xfId="0" applyFont="1" applyBorder="1"/>
    <xf numFmtId="165" fontId="18" fillId="0" borderId="18" xfId="0" applyNumberFormat="1" applyFont="1" applyBorder="1"/>
    <xf numFmtId="0" fontId="18" fillId="0" borderId="19" xfId="0" applyFont="1" applyBorder="1"/>
    <xf numFmtId="0" fontId="22" fillId="0" borderId="6" xfId="0" applyFont="1" applyBorder="1" applyAlignment="1">
      <alignment horizontal="center"/>
    </xf>
    <xf numFmtId="44" fontId="18" fillId="0" borderId="11" xfId="0" applyNumberFormat="1" applyFont="1" applyBorder="1"/>
    <xf numFmtId="44" fontId="18" fillId="0" borderId="13" xfId="0" applyNumberFormat="1" applyFont="1" applyBorder="1"/>
    <xf numFmtId="44" fontId="25" fillId="0" borderId="20" xfId="2" applyFont="1" applyBorder="1"/>
    <xf numFmtId="166" fontId="25" fillId="0" borderId="20" xfId="2" applyNumberFormat="1" applyFont="1" applyBorder="1" applyProtection="1">
      <protection locked="0"/>
    </xf>
    <xf numFmtId="0" fontId="18" fillId="0" borderId="5" xfId="0" applyFont="1" applyBorder="1"/>
    <xf numFmtId="44" fontId="18" fillId="0" borderId="15" xfId="0" applyNumberFormat="1" applyFont="1" applyBorder="1"/>
    <xf numFmtId="0" fontId="18" fillId="0" borderId="16" xfId="0" applyFont="1" applyBorder="1" applyAlignment="1">
      <alignment horizontal="right"/>
    </xf>
    <xf numFmtId="44" fontId="18" fillId="0" borderId="6" xfId="0" applyNumberFormat="1" applyFont="1" applyBorder="1"/>
    <xf numFmtId="0" fontId="24" fillId="0" borderId="36" xfId="0" applyFont="1" applyBorder="1"/>
    <xf numFmtId="0" fontId="18" fillId="0" borderId="20" xfId="0" applyFont="1" applyBorder="1"/>
    <xf numFmtId="0" fontId="24" fillId="0" borderId="31" xfId="0" applyFont="1" applyBorder="1"/>
    <xf numFmtId="0" fontId="24" fillId="0" borderId="32" xfId="0" applyFont="1" applyBorder="1"/>
    <xf numFmtId="0" fontId="23" fillId="0" borderId="34" xfId="0" applyFont="1" applyBorder="1" applyAlignment="1">
      <alignment horizontal="right"/>
    </xf>
    <xf numFmtId="164" fontId="24" fillId="0" borderId="37" xfId="1" applyNumberFormat="1" applyFont="1" applyBorder="1" applyProtection="1">
      <protection locked="0"/>
    </xf>
    <xf numFmtId="0" fontId="24" fillId="0" borderId="35" xfId="0" applyFont="1" applyBorder="1"/>
    <xf numFmtId="0" fontId="18" fillId="0" borderId="32" xfId="0" applyFont="1" applyBorder="1"/>
    <xf numFmtId="44" fontId="18" fillId="0" borderId="33" xfId="0" applyNumberFormat="1" applyFont="1" applyBorder="1"/>
    <xf numFmtId="0" fontId="9" fillId="0" borderId="0" xfId="0" applyFont="1" applyAlignment="1">
      <alignment wrapText="1"/>
    </xf>
    <xf numFmtId="0" fontId="22" fillId="0" borderId="0" xfId="0" applyFont="1" applyAlignment="1">
      <alignment horizontal="left" vertical="center"/>
    </xf>
    <xf numFmtId="0" fontId="15" fillId="0" borderId="39" xfId="0" applyFont="1" applyBorder="1" applyAlignment="1">
      <alignment vertical="center"/>
    </xf>
    <xf numFmtId="0" fontId="10" fillId="0" borderId="0" xfId="0" applyFont="1" applyAlignment="1">
      <alignment wrapText="1"/>
    </xf>
    <xf numFmtId="0" fontId="9" fillId="0" borderId="0" xfId="0" applyFont="1" applyAlignment="1">
      <alignment horizontal="left" wrapText="1"/>
    </xf>
    <xf numFmtId="0" fontId="26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26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8" fillId="0" borderId="0" xfId="3" applyFont="1" applyAlignment="1" applyProtection="1">
      <alignment horizontal="center"/>
    </xf>
    <xf numFmtId="0" fontId="18" fillId="0" borderId="2" xfId="0" applyFont="1" applyBorder="1" applyAlignment="1">
      <alignment horizontal="left" wrapText="1"/>
    </xf>
    <xf numFmtId="0" fontId="18" fillId="0" borderId="0" xfId="0" applyFont="1" applyAlignment="1">
      <alignment horizontal="left" wrapText="1"/>
    </xf>
    <xf numFmtId="0" fontId="18" fillId="0" borderId="27" xfId="0" applyFont="1" applyBorder="1" applyAlignment="1">
      <alignment horizontal="left" wrapText="1"/>
    </xf>
    <xf numFmtId="0" fontId="29" fillId="0" borderId="0" xfId="0" applyFont="1" applyAlignment="1">
      <alignment horizontal="center" vertical="center" wrapText="1"/>
    </xf>
    <xf numFmtId="0" fontId="20" fillId="0" borderId="38" xfId="0" applyFont="1" applyBorder="1" applyAlignment="1">
      <alignment horizontal="left"/>
    </xf>
    <xf numFmtId="0" fontId="18" fillId="0" borderId="39" xfId="0" applyFont="1" applyBorder="1"/>
    <xf numFmtId="0" fontId="18" fillId="0" borderId="2" xfId="0" applyFont="1" applyBorder="1"/>
    <xf numFmtId="0" fontId="18" fillId="0" borderId="0" xfId="0" applyFont="1"/>
    <xf numFmtId="0" fontId="15" fillId="0" borderId="39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39" xfId="0" applyFont="1" applyBorder="1" applyAlignment="1">
      <alignment horizontal="center"/>
    </xf>
    <xf numFmtId="0" fontId="30" fillId="0" borderId="0" xfId="0" applyFont="1"/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4</xdr:col>
      <xdr:colOff>1473200</xdr:colOff>
      <xdr:row>0</xdr:row>
      <xdr:rowOff>584200</xdr:rowOff>
    </xdr:to>
    <xdr:pic>
      <xdr:nvPicPr>
        <xdr:cNvPr id="1094" name="Picture 1">
          <a:extLst>
            <a:ext uri="{FF2B5EF4-FFF2-40B4-BE49-F238E27FC236}">
              <a16:creationId xmlns:a16="http://schemas.microsoft.com/office/drawing/2014/main" id="{ECE9FCFE-FEE0-0281-9758-C153E469A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0"/>
          <a:ext cx="5054600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127000</xdr:colOff>
      <xdr:row>1</xdr:row>
      <xdr:rowOff>0</xdr:rowOff>
    </xdr:from>
    <xdr:to>
      <xdr:col>1</xdr:col>
      <xdr:colOff>593725</xdr:colOff>
      <xdr:row>3</xdr:row>
      <xdr:rowOff>127000</xdr:rowOff>
    </xdr:to>
    <xdr:pic>
      <xdr:nvPicPr>
        <xdr:cNvPr id="1095" name="Picture 2">
          <a:extLst>
            <a:ext uri="{FF2B5EF4-FFF2-40B4-BE49-F238E27FC236}">
              <a16:creationId xmlns:a16="http://schemas.microsoft.com/office/drawing/2014/main" id="{162AE6D1-1DCC-02E3-BBDB-D0DB218E9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635000"/>
          <a:ext cx="16256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127000</xdr:colOff>
      <xdr:row>0</xdr:row>
      <xdr:rowOff>0</xdr:rowOff>
    </xdr:from>
    <xdr:to>
      <xdr:col>4</xdr:col>
      <xdr:colOff>1447800</xdr:colOff>
      <xdr:row>0</xdr:row>
      <xdr:rowOff>596900</xdr:rowOff>
    </xdr:to>
    <xdr:pic>
      <xdr:nvPicPr>
        <xdr:cNvPr id="1096" name="Picture 3">
          <a:extLst>
            <a:ext uri="{FF2B5EF4-FFF2-40B4-BE49-F238E27FC236}">
              <a16:creationId xmlns:a16="http://schemas.microsoft.com/office/drawing/2014/main" id="{CA6FCA9E-E7A5-5B6A-11BB-63BA03102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0"/>
          <a:ext cx="5168900" cy="59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westcoat.com/" TargetMode="External"/><Relationship Id="rId1" Type="http://schemas.openxmlformats.org/officeDocument/2006/relationships/hyperlink" Target="http://www.westcoa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0A635-0416-974A-BDB6-D151007F2732}">
  <sheetPr>
    <pageSetUpPr fitToPage="1"/>
  </sheetPr>
  <dimension ref="A1:P48"/>
  <sheetViews>
    <sheetView tabSelected="1" zoomScale="125" zoomScaleNormal="125" workbookViewId="0">
      <selection activeCell="M43" sqref="M43"/>
    </sheetView>
  </sheetViews>
  <sheetFormatPr baseColWidth="10" defaultColWidth="11.5" defaultRowHeight="12" x14ac:dyDescent="0.15"/>
  <cols>
    <col min="1" max="3" width="14.5" style="2" customWidth="1"/>
    <col min="4" max="4" width="5" style="2" customWidth="1"/>
    <col min="5" max="5" width="26.33203125" style="2" customWidth="1"/>
    <col min="6" max="6" width="7.5" style="2" customWidth="1"/>
    <col min="7" max="7" width="9.33203125" style="2" customWidth="1"/>
    <col min="8" max="9" width="8.83203125" style="2" customWidth="1"/>
    <col min="10" max="10" width="16.83203125" style="2" bestFit="1" customWidth="1"/>
    <col min="11" max="11" width="18.83203125" style="2" customWidth="1"/>
    <col min="12" max="12" width="4.5" style="2" customWidth="1"/>
    <col min="13" max="13" width="15" style="2" customWidth="1"/>
    <col min="14" max="14" width="14.6640625" style="2" customWidth="1"/>
    <col min="15" max="15" width="10.33203125" style="2" customWidth="1"/>
    <col min="16" max="16384" width="11.5" style="2"/>
  </cols>
  <sheetData>
    <row r="1" spans="1:15" ht="50" customHeight="1" x14ac:dyDescent="0.15">
      <c r="A1" s="1"/>
      <c r="B1" s="1"/>
      <c r="C1" s="1"/>
      <c r="D1" s="1"/>
      <c r="E1" s="1"/>
      <c r="F1" s="100" t="s">
        <v>0</v>
      </c>
      <c r="G1" s="100"/>
      <c r="H1" s="100"/>
      <c r="I1" s="100"/>
      <c r="J1" s="100"/>
      <c r="K1" s="100"/>
      <c r="L1" s="100"/>
      <c r="M1" s="100"/>
      <c r="N1" s="1"/>
      <c r="O1" s="1"/>
    </row>
    <row r="2" spans="1:15" ht="13" customHeight="1" x14ac:dyDescent="0.15"/>
    <row r="3" spans="1:15" ht="14" customHeight="1" x14ac:dyDescent="0.2">
      <c r="A3" s="3"/>
      <c r="E3" s="4"/>
      <c r="F3" s="4"/>
      <c r="G3" s="4"/>
      <c r="H3" s="4"/>
      <c r="I3" s="4"/>
      <c r="J3" s="4"/>
      <c r="K3" s="5"/>
    </row>
    <row r="4" spans="1:15" ht="13" x14ac:dyDescent="0.15">
      <c r="A4" s="6"/>
      <c r="E4" s="33" t="s">
        <v>1</v>
      </c>
      <c r="F4" s="34" t="s">
        <v>2</v>
      </c>
      <c r="G4" s="19"/>
      <c r="H4" s="33" t="s">
        <v>3</v>
      </c>
      <c r="I4" s="33" t="s">
        <v>4</v>
      </c>
      <c r="J4" s="35" t="s">
        <v>5</v>
      </c>
      <c r="K4" s="33" t="s">
        <v>6</v>
      </c>
      <c r="L4" s="19"/>
      <c r="M4" s="19"/>
      <c r="N4" s="19"/>
      <c r="O4" s="19"/>
    </row>
    <row r="5" spans="1:15" ht="13" x14ac:dyDescent="0.15">
      <c r="A5" s="6"/>
      <c r="E5" s="33" t="s">
        <v>7</v>
      </c>
      <c r="F5" s="33" t="s">
        <v>8</v>
      </c>
      <c r="G5" s="33"/>
      <c r="H5" s="33" t="s">
        <v>9</v>
      </c>
      <c r="I5" s="33" t="s">
        <v>10</v>
      </c>
      <c r="J5" s="36" t="s">
        <v>11</v>
      </c>
      <c r="K5" s="33" t="s">
        <v>12</v>
      </c>
      <c r="L5" s="19"/>
      <c r="M5" s="19"/>
      <c r="N5" s="37" t="s">
        <v>13</v>
      </c>
      <c r="O5" s="19"/>
    </row>
    <row r="6" spans="1:15" ht="13" x14ac:dyDescent="0.15">
      <c r="A6" s="3"/>
      <c r="E6" s="7" t="s">
        <v>14</v>
      </c>
      <c r="F6" s="38"/>
      <c r="G6" s="38"/>
      <c r="H6" s="38"/>
      <c r="I6" s="38"/>
      <c r="J6" s="39"/>
      <c r="K6" s="40"/>
      <c r="L6" s="19"/>
      <c r="M6" s="19"/>
      <c r="N6" s="41" t="s">
        <v>10</v>
      </c>
      <c r="O6" s="19"/>
    </row>
    <row r="7" spans="1:15" ht="24.75" customHeight="1" x14ac:dyDescent="0.15">
      <c r="A7" s="91" t="s">
        <v>15</v>
      </c>
      <c r="B7" s="91"/>
      <c r="C7" s="91"/>
      <c r="E7" s="42" t="s">
        <v>16</v>
      </c>
      <c r="F7" s="43">
        <v>342</v>
      </c>
      <c r="G7" s="44" t="s">
        <v>17</v>
      </c>
      <c r="H7" s="45">
        <f>H33</f>
        <v>0</v>
      </c>
      <c r="I7" s="46">
        <f>SUM(H7/F7)</f>
        <v>0</v>
      </c>
      <c r="J7" s="47">
        <v>0</v>
      </c>
      <c r="K7" s="48">
        <f>SUM(1/F7)*J7</f>
        <v>0</v>
      </c>
      <c r="L7" s="25"/>
      <c r="M7" s="49" t="s">
        <v>18</v>
      </c>
      <c r="N7" s="50">
        <f>I7</f>
        <v>0</v>
      </c>
      <c r="O7" s="51" t="s">
        <v>19</v>
      </c>
    </row>
    <row r="8" spans="1:15" ht="12" customHeight="1" x14ac:dyDescent="0.15">
      <c r="A8" s="87"/>
      <c r="B8" s="87"/>
      <c r="C8" s="87"/>
      <c r="E8" s="52" t="s">
        <v>20</v>
      </c>
      <c r="F8" s="53">
        <v>492</v>
      </c>
      <c r="G8" s="53" t="s">
        <v>21</v>
      </c>
      <c r="H8" s="54">
        <f>H33</f>
        <v>0</v>
      </c>
      <c r="I8" s="46">
        <f>H8/F8</f>
        <v>0</v>
      </c>
      <c r="J8" s="47">
        <v>0</v>
      </c>
      <c r="K8" s="48">
        <f>SUM(1/F8)*J8</f>
        <v>0</v>
      </c>
      <c r="L8" s="25"/>
      <c r="M8" s="55" t="s">
        <v>22</v>
      </c>
      <c r="N8" s="56">
        <f>I8</f>
        <v>0</v>
      </c>
      <c r="O8" s="57" t="s">
        <v>19</v>
      </c>
    </row>
    <row r="9" spans="1:15" ht="13" x14ac:dyDescent="0.15">
      <c r="A9" s="92" t="s">
        <v>23</v>
      </c>
      <c r="B9" s="93"/>
      <c r="C9" s="93"/>
      <c r="E9" s="52" t="s">
        <v>24</v>
      </c>
      <c r="F9" s="53">
        <v>600</v>
      </c>
      <c r="G9" s="53" t="s">
        <v>25</v>
      </c>
      <c r="H9" s="54">
        <f>H33</f>
        <v>0</v>
      </c>
      <c r="I9" s="46">
        <f>H9/F9</f>
        <v>0</v>
      </c>
      <c r="J9" s="47">
        <v>0</v>
      </c>
      <c r="K9" s="48">
        <f>SUM(1/F9)*J9</f>
        <v>0</v>
      </c>
      <c r="L9" s="25"/>
      <c r="M9" s="58" t="s">
        <v>26</v>
      </c>
      <c r="N9" s="59">
        <f>SUM(I9)</f>
        <v>0</v>
      </c>
      <c r="O9" s="60" t="s">
        <v>27</v>
      </c>
    </row>
    <row r="10" spans="1:15" ht="13" x14ac:dyDescent="0.15">
      <c r="A10" s="93"/>
      <c r="B10" s="93"/>
      <c r="C10" s="93"/>
      <c r="E10" s="52"/>
      <c r="F10" s="53"/>
      <c r="G10" s="53"/>
      <c r="H10" s="53"/>
      <c r="I10" s="53"/>
      <c r="J10" s="61"/>
      <c r="K10" s="62"/>
      <c r="L10" s="25"/>
      <c r="M10" s="58" t="s">
        <v>28</v>
      </c>
      <c r="N10" s="59">
        <f>I12+I16</f>
        <v>0</v>
      </c>
      <c r="O10" s="60" t="s">
        <v>29</v>
      </c>
    </row>
    <row r="11" spans="1:15" ht="24" customHeight="1" x14ac:dyDescent="0.15">
      <c r="A11" s="93"/>
      <c r="B11" s="93"/>
      <c r="C11" s="93"/>
      <c r="E11" s="11" t="s">
        <v>30</v>
      </c>
      <c r="F11" s="53"/>
      <c r="G11" s="53"/>
      <c r="H11" s="53"/>
      <c r="I11" s="53"/>
      <c r="J11" s="61"/>
      <c r="K11" s="62"/>
      <c r="L11" s="25"/>
      <c r="M11" s="58" t="s">
        <v>31</v>
      </c>
      <c r="N11" s="59">
        <f>SUM(I13+I17+I21+I25)</f>
        <v>0</v>
      </c>
      <c r="O11" s="60" t="s">
        <v>32</v>
      </c>
    </row>
    <row r="12" spans="1:15" ht="13" x14ac:dyDescent="0.15">
      <c r="A12" s="88"/>
      <c r="B12" s="19"/>
      <c r="C12" s="19"/>
      <c r="E12" s="52" t="s">
        <v>33</v>
      </c>
      <c r="F12" s="53">
        <v>30</v>
      </c>
      <c r="G12" s="53" t="s">
        <v>34</v>
      </c>
      <c r="H12" s="54">
        <f>H33</f>
        <v>0</v>
      </c>
      <c r="I12" s="46">
        <f>H12/F12</f>
        <v>0</v>
      </c>
      <c r="J12" s="63">
        <v>0</v>
      </c>
      <c r="K12" s="64">
        <f>SUM(1/F12)*J12</f>
        <v>0</v>
      </c>
      <c r="L12" s="25"/>
      <c r="M12" s="58" t="s">
        <v>35</v>
      </c>
      <c r="N12" s="59">
        <f>I20</f>
        <v>0</v>
      </c>
      <c r="O12" s="60" t="s">
        <v>36</v>
      </c>
    </row>
    <row r="13" spans="1:15" ht="13" x14ac:dyDescent="0.15">
      <c r="A13" s="94" t="s">
        <v>37</v>
      </c>
      <c r="B13" s="95"/>
      <c r="C13" s="95"/>
      <c r="E13" s="65" t="s">
        <v>38</v>
      </c>
      <c r="F13" s="53">
        <v>24</v>
      </c>
      <c r="G13" s="53" t="s">
        <v>39</v>
      </c>
      <c r="H13" s="54">
        <f>H33</f>
        <v>0</v>
      </c>
      <c r="I13" s="46">
        <f>H13/F13</f>
        <v>0</v>
      </c>
      <c r="J13" s="63">
        <v>0</v>
      </c>
      <c r="K13" s="64">
        <f>SUM(1/F13)*J13</f>
        <v>0</v>
      </c>
      <c r="L13" s="25"/>
      <c r="M13" s="58" t="s">
        <v>40</v>
      </c>
      <c r="N13" s="59">
        <f>I24</f>
        <v>0</v>
      </c>
      <c r="O13" s="60" t="s">
        <v>36</v>
      </c>
    </row>
    <row r="14" spans="1:15" ht="13" x14ac:dyDescent="0.15">
      <c r="A14" s="95"/>
      <c r="B14" s="95"/>
      <c r="C14" s="95"/>
      <c r="E14" s="65"/>
      <c r="F14" s="53"/>
      <c r="G14" s="53"/>
      <c r="H14" s="54"/>
      <c r="I14" s="46"/>
      <c r="J14" s="63"/>
      <c r="K14" s="64"/>
      <c r="L14" s="25"/>
      <c r="M14" s="66" t="s">
        <v>41</v>
      </c>
      <c r="N14" s="67">
        <f>I28</f>
        <v>0</v>
      </c>
      <c r="O14" s="68" t="s">
        <v>42</v>
      </c>
    </row>
    <row r="15" spans="1:15" ht="13" x14ac:dyDescent="0.15">
      <c r="A15" s="95"/>
      <c r="B15" s="95"/>
      <c r="C15" s="95"/>
      <c r="E15" s="12" t="s">
        <v>43</v>
      </c>
      <c r="F15" s="53"/>
      <c r="G15" s="53"/>
      <c r="H15" s="54"/>
      <c r="I15" s="46"/>
      <c r="J15" s="63"/>
      <c r="K15" s="64"/>
      <c r="L15" s="25"/>
      <c r="M15" s="66" t="s">
        <v>44</v>
      </c>
      <c r="N15" s="67">
        <f>( I31)</f>
        <v>0</v>
      </c>
      <c r="O15" s="68" t="s">
        <v>42</v>
      </c>
    </row>
    <row r="16" spans="1:15" ht="21.75" customHeight="1" x14ac:dyDescent="0.15">
      <c r="A16" s="95"/>
      <c r="B16" s="95"/>
      <c r="C16" s="95"/>
      <c r="E16" s="65" t="s">
        <v>33</v>
      </c>
      <c r="F16" s="53">
        <v>125</v>
      </c>
      <c r="G16" s="53" t="s">
        <v>34</v>
      </c>
      <c r="H16" s="54">
        <f>H33</f>
        <v>0</v>
      </c>
      <c r="I16" s="46">
        <f>H16/F16</f>
        <v>0</v>
      </c>
      <c r="J16" s="63">
        <v>0</v>
      </c>
      <c r="K16" s="64">
        <f>SUM(1/F16)*J16</f>
        <v>0</v>
      </c>
      <c r="L16" s="25"/>
      <c r="M16" s="107" t="s">
        <v>45</v>
      </c>
      <c r="N16" s="107"/>
      <c r="O16" s="107"/>
    </row>
    <row r="17" spans="1:15" ht="13" x14ac:dyDescent="0.15">
      <c r="A17" s="19"/>
      <c r="B17" s="19"/>
      <c r="C17" s="19"/>
      <c r="E17" s="65" t="s">
        <v>38</v>
      </c>
      <c r="F17" s="53">
        <v>125</v>
      </c>
      <c r="G17" s="53" t="s">
        <v>39</v>
      </c>
      <c r="H17" s="54">
        <f>H33</f>
        <v>0</v>
      </c>
      <c r="I17" s="46">
        <f>H17/F17</f>
        <v>0</v>
      </c>
      <c r="J17" s="63">
        <v>0</v>
      </c>
      <c r="K17" s="64">
        <f>SUM(1/F17)*J17</f>
        <v>0</v>
      </c>
      <c r="L17" s="25"/>
      <c r="M17" s="13"/>
      <c r="N17" s="13"/>
      <c r="O17" s="13"/>
    </row>
    <row r="18" spans="1:15" ht="13" x14ac:dyDescent="0.15">
      <c r="A18" s="94" t="s">
        <v>46</v>
      </c>
      <c r="B18" s="94"/>
      <c r="C18" s="94"/>
      <c r="E18" s="65"/>
      <c r="F18" s="53"/>
      <c r="G18" s="53"/>
      <c r="H18" s="53"/>
      <c r="I18" s="53"/>
      <c r="J18" s="61"/>
      <c r="K18" s="62"/>
      <c r="L18" s="25"/>
      <c r="M18" s="13"/>
      <c r="N18" s="13"/>
      <c r="O18" s="13"/>
    </row>
    <row r="19" spans="1:15" ht="13" x14ac:dyDescent="0.15">
      <c r="A19" s="94"/>
      <c r="B19" s="94"/>
      <c r="C19" s="94"/>
      <c r="E19" s="11" t="s">
        <v>47</v>
      </c>
      <c r="F19" s="53"/>
      <c r="G19" s="53"/>
      <c r="H19" s="53"/>
      <c r="I19" s="53"/>
      <c r="J19" s="61"/>
      <c r="K19" s="62"/>
      <c r="L19" s="25"/>
      <c r="M19" s="19"/>
      <c r="N19" s="19"/>
      <c r="O19" s="19"/>
    </row>
    <row r="20" spans="1:15" ht="13" x14ac:dyDescent="0.15">
      <c r="A20" s="94"/>
      <c r="B20" s="94"/>
      <c r="C20" s="94"/>
      <c r="E20" s="52" t="s">
        <v>48</v>
      </c>
      <c r="F20" s="53">
        <v>175</v>
      </c>
      <c r="G20" s="53" t="s">
        <v>34</v>
      </c>
      <c r="H20" s="54">
        <f>H33</f>
        <v>0</v>
      </c>
      <c r="I20" s="46">
        <f>H20/F20</f>
        <v>0</v>
      </c>
      <c r="J20" s="63">
        <v>0</v>
      </c>
      <c r="K20" s="64">
        <f>SUM(1/F20)*J20</f>
        <v>0</v>
      </c>
      <c r="L20" s="25"/>
      <c r="M20" s="19"/>
      <c r="N20" s="69" t="s">
        <v>49</v>
      </c>
      <c r="O20" s="19"/>
    </row>
    <row r="21" spans="1:15" ht="13" x14ac:dyDescent="0.15">
      <c r="A21" s="94"/>
      <c r="B21" s="94"/>
      <c r="C21" s="94"/>
      <c r="E21" s="52" t="s">
        <v>38</v>
      </c>
      <c r="F21" s="53">
        <v>175</v>
      </c>
      <c r="G21" s="53" t="s">
        <v>39</v>
      </c>
      <c r="H21" s="54">
        <f>H33</f>
        <v>0</v>
      </c>
      <c r="I21" s="46">
        <f>H21/F21</f>
        <v>0</v>
      </c>
      <c r="J21" s="63">
        <v>0</v>
      </c>
      <c r="K21" s="64">
        <f>SUM(1/F21)*J21</f>
        <v>0</v>
      </c>
      <c r="L21" s="25"/>
      <c r="M21" s="49" t="s">
        <v>18</v>
      </c>
      <c r="N21" s="70">
        <f>SUM(N7*J7)</f>
        <v>0</v>
      </c>
      <c r="O21" s="19"/>
    </row>
    <row r="22" spans="1:15" ht="13" x14ac:dyDescent="0.15">
      <c r="A22" s="94"/>
      <c r="B22" s="94"/>
      <c r="C22" s="94"/>
      <c r="E22" s="52"/>
      <c r="F22" s="53"/>
      <c r="G22" s="53"/>
      <c r="H22" s="54"/>
      <c r="I22" s="46"/>
      <c r="J22" s="63"/>
      <c r="K22" s="64"/>
      <c r="L22" s="25"/>
      <c r="M22" s="55" t="s">
        <v>22</v>
      </c>
      <c r="N22" s="70">
        <f>SUM(J8*N8)</f>
        <v>0</v>
      </c>
      <c r="O22" s="19"/>
    </row>
    <row r="23" spans="1:15" ht="13" x14ac:dyDescent="0.15">
      <c r="A23" s="94"/>
      <c r="B23" s="94"/>
      <c r="C23" s="94"/>
      <c r="E23" s="11" t="s">
        <v>50</v>
      </c>
      <c r="F23" s="53"/>
      <c r="G23" s="53"/>
      <c r="H23" s="53"/>
      <c r="I23" s="53"/>
      <c r="J23" s="61"/>
      <c r="K23" s="62"/>
      <c r="L23" s="25"/>
      <c r="M23" s="58" t="s">
        <v>26</v>
      </c>
      <c r="N23" s="71">
        <f>SUM(N9*J9)</f>
        <v>0</v>
      </c>
      <c r="O23" s="19"/>
    </row>
    <row r="24" spans="1:15" ht="15" customHeight="1" x14ac:dyDescent="0.15">
      <c r="A24" s="94"/>
      <c r="B24" s="94"/>
      <c r="C24" s="94"/>
      <c r="E24" s="52" t="s">
        <v>51</v>
      </c>
      <c r="F24" s="53">
        <v>175</v>
      </c>
      <c r="G24" s="53" t="s">
        <v>34</v>
      </c>
      <c r="H24" s="54">
        <f>H33</f>
        <v>0</v>
      </c>
      <c r="I24" s="46">
        <f>H24/F24</f>
        <v>0</v>
      </c>
      <c r="J24" s="63">
        <v>0</v>
      </c>
      <c r="K24" s="64">
        <f>SUM(1/F24)*J24</f>
        <v>0</v>
      </c>
      <c r="L24" s="25"/>
      <c r="M24" s="58" t="s">
        <v>28</v>
      </c>
      <c r="N24" s="71">
        <f>SUM(N10*J12)</f>
        <v>0</v>
      </c>
      <c r="O24" s="19"/>
    </row>
    <row r="25" spans="1:15" ht="14" x14ac:dyDescent="0.2">
      <c r="A25" s="96" t="s">
        <v>52</v>
      </c>
      <c r="B25" s="96"/>
      <c r="C25" s="96"/>
      <c r="E25" s="52" t="s">
        <v>38</v>
      </c>
      <c r="F25" s="53">
        <v>175</v>
      </c>
      <c r="G25" s="53" t="s">
        <v>39</v>
      </c>
      <c r="H25" s="54">
        <f>H33</f>
        <v>0</v>
      </c>
      <c r="I25" s="46">
        <f>H25/F25</f>
        <v>0</v>
      </c>
      <c r="J25" s="63">
        <v>0</v>
      </c>
      <c r="K25" s="64">
        <f>SUM(1/F25)*J25</f>
        <v>0</v>
      </c>
      <c r="L25" s="25"/>
      <c r="M25" s="58" t="s">
        <v>31</v>
      </c>
      <c r="N25" s="71">
        <f>SUM(N11*J13)</f>
        <v>0</v>
      </c>
      <c r="O25" s="19"/>
    </row>
    <row r="26" spans="1:15" ht="13" x14ac:dyDescent="0.15">
      <c r="A26" s="90"/>
      <c r="B26" s="90"/>
      <c r="C26" s="90"/>
      <c r="E26" s="52"/>
      <c r="F26" s="53"/>
      <c r="G26" s="53"/>
      <c r="H26" s="54"/>
      <c r="I26" s="46"/>
      <c r="J26" s="63"/>
      <c r="K26" s="64"/>
      <c r="L26" s="25"/>
      <c r="M26" s="58" t="s">
        <v>35</v>
      </c>
      <c r="N26" s="71">
        <f>SUM(N12*J20)</f>
        <v>0</v>
      </c>
      <c r="O26" s="19"/>
    </row>
    <row r="27" spans="1:15" ht="13" x14ac:dyDescent="0.15">
      <c r="A27" s="90"/>
      <c r="B27" s="90"/>
      <c r="C27" s="90"/>
      <c r="E27" s="11" t="s">
        <v>53</v>
      </c>
      <c r="F27" s="53"/>
      <c r="G27" s="53"/>
      <c r="H27" s="54"/>
      <c r="I27" s="46"/>
      <c r="J27" s="63"/>
      <c r="K27" s="64"/>
      <c r="L27" s="25"/>
      <c r="M27" s="58" t="s">
        <v>40</v>
      </c>
      <c r="N27" s="71">
        <f>SUM(N13*J24)</f>
        <v>0</v>
      </c>
      <c r="O27" s="19"/>
    </row>
    <row r="28" spans="1:15" ht="16" x14ac:dyDescent="0.2">
      <c r="A28" s="8"/>
      <c r="B28" s="9"/>
      <c r="C28" s="9"/>
      <c r="E28" s="52" t="s">
        <v>54</v>
      </c>
      <c r="F28" s="53">
        <v>250</v>
      </c>
      <c r="G28" s="53" t="s">
        <v>55</v>
      </c>
      <c r="H28" s="54">
        <f>H33</f>
        <v>0</v>
      </c>
      <c r="I28" s="46">
        <f>H28/F28</f>
        <v>0</v>
      </c>
      <c r="J28" s="72">
        <v>0</v>
      </c>
      <c r="K28" s="64">
        <f>SUM(1/F28)*J28</f>
        <v>0</v>
      </c>
      <c r="L28" s="25"/>
      <c r="M28" s="66" t="s">
        <v>41</v>
      </c>
      <c r="N28" s="71">
        <f>SUM(N14*J28)</f>
        <v>0</v>
      </c>
      <c r="O28" s="19"/>
    </row>
    <row r="29" spans="1:15" ht="16" x14ac:dyDescent="0.2">
      <c r="A29" s="10"/>
      <c r="B29" s="9"/>
      <c r="C29" s="9"/>
      <c r="E29" s="52"/>
      <c r="F29" s="53"/>
      <c r="G29" s="53"/>
      <c r="H29" s="54"/>
      <c r="I29" s="46"/>
      <c r="J29" s="73"/>
      <c r="K29" s="64"/>
      <c r="L29" s="25"/>
      <c r="M29" s="74" t="s">
        <v>44</v>
      </c>
      <c r="N29" s="75">
        <f>SUM(I31*N15)</f>
        <v>0</v>
      </c>
      <c r="O29" s="19"/>
    </row>
    <row r="30" spans="1:15" ht="13" x14ac:dyDescent="0.15">
      <c r="A30" s="3"/>
      <c r="E30" s="11" t="s">
        <v>56</v>
      </c>
      <c r="F30" s="53"/>
      <c r="G30" s="53"/>
      <c r="H30" s="54"/>
      <c r="I30" s="46"/>
      <c r="J30" s="73"/>
      <c r="K30" s="64"/>
      <c r="L30" s="25"/>
      <c r="M30" s="76" t="s">
        <v>57</v>
      </c>
      <c r="N30" s="77">
        <f>SUM(N21:N29)</f>
        <v>0</v>
      </c>
      <c r="O30" s="19"/>
    </row>
    <row r="31" spans="1:15" ht="13" x14ac:dyDescent="0.15">
      <c r="A31" s="6"/>
      <c r="E31" s="52" t="s">
        <v>58</v>
      </c>
      <c r="F31" s="53">
        <v>250</v>
      </c>
      <c r="G31" s="53" t="s">
        <v>39</v>
      </c>
      <c r="H31" s="54">
        <f>(H33)</f>
        <v>0</v>
      </c>
      <c r="I31" s="46">
        <f>H31/F31</f>
        <v>0</v>
      </c>
      <c r="J31" s="72">
        <v>0</v>
      </c>
      <c r="K31" s="64">
        <f>SUM(1/F31)*J31</f>
        <v>0</v>
      </c>
      <c r="L31" s="25"/>
      <c r="M31" s="89" t="s">
        <v>59</v>
      </c>
      <c r="N31" s="89"/>
      <c r="O31" s="19"/>
    </row>
    <row r="32" spans="1:15" ht="13" x14ac:dyDescent="0.15">
      <c r="A32" s="6"/>
      <c r="E32" s="52"/>
      <c r="F32" s="53"/>
      <c r="G32" s="53"/>
      <c r="H32" s="78"/>
      <c r="I32" s="53"/>
      <c r="J32" s="79"/>
      <c r="K32" s="62"/>
      <c r="L32" s="19"/>
      <c r="M32" s="19"/>
      <c r="N32" s="19"/>
      <c r="O32" s="19"/>
    </row>
    <row r="33" spans="1:16" ht="13" x14ac:dyDescent="0.15">
      <c r="A33" s="6"/>
      <c r="E33" s="80"/>
      <c r="F33" s="81"/>
      <c r="G33" s="82" t="s">
        <v>60</v>
      </c>
      <c r="H33" s="83"/>
      <c r="I33" s="84" t="s">
        <v>61</v>
      </c>
      <c r="J33" s="85"/>
      <c r="K33" s="86">
        <f>SUM(K7:K31)</f>
        <v>0</v>
      </c>
      <c r="L33" s="19"/>
      <c r="M33" s="19"/>
      <c r="N33" s="19"/>
      <c r="O33" s="19"/>
    </row>
    <row r="34" spans="1:16" ht="13" x14ac:dyDescent="0.15">
      <c r="A34" s="14"/>
      <c r="E34" s="105" t="s">
        <v>62</v>
      </c>
      <c r="F34" s="105"/>
      <c r="G34" s="105"/>
      <c r="H34" s="106"/>
      <c r="I34" s="105"/>
      <c r="J34" s="105"/>
      <c r="K34" s="105"/>
      <c r="L34" s="19"/>
      <c r="M34" s="19"/>
      <c r="N34" s="19"/>
      <c r="O34" s="19"/>
    </row>
    <row r="35" spans="1:16" ht="14" customHeight="1" x14ac:dyDescent="0.15">
      <c r="A35" s="15"/>
      <c r="N35" s="16"/>
    </row>
    <row r="36" spans="1:16" ht="19" customHeight="1" x14ac:dyDescent="0.15">
      <c r="A36" s="15"/>
      <c r="E36" s="101" t="s">
        <v>63</v>
      </c>
      <c r="F36" s="102"/>
      <c r="G36" s="102"/>
      <c r="H36" s="102"/>
      <c r="I36" s="102"/>
      <c r="J36" s="102"/>
      <c r="K36" s="30"/>
      <c r="L36" s="31"/>
      <c r="M36" s="108" t="s">
        <v>73</v>
      </c>
      <c r="N36" s="19"/>
      <c r="O36" s="19"/>
      <c r="P36" s="19"/>
    </row>
    <row r="37" spans="1:16" ht="19" customHeight="1" x14ac:dyDescent="0.15">
      <c r="E37" s="103"/>
      <c r="F37" s="104"/>
      <c r="G37" s="104"/>
      <c r="H37" s="104"/>
      <c r="I37" s="104"/>
      <c r="J37" s="104"/>
      <c r="K37" s="24"/>
      <c r="L37" s="19"/>
      <c r="M37" s="19" t="s">
        <v>64</v>
      </c>
      <c r="N37" s="19"/>
      <c r="O37" s="19"/>
      <c r="P37" s="19"/>
    </row>
    <row r="38" spans="1:16" ht="19" customHeight="1" x14ac:dyDescent="0.15">
      <c r="A38" s="3"/>
      <c r="E38" s="97" t="s">
        <v>65</v>
      </c>
      <c r="F38" s="98"/>
      <c r="G38" s="98"/>
      <c r="H38" s="98"/>
      <c r="I38" s="98"/>
      <c r="J38" s="98"/>
      <c r="K38" s="99"/>
      <c r="L38" s="19"/>
      <c r="M38" s="19" t="s">
        <v>66</v>
      </c>
      <c r="N38" s="19"/>
      <c r="O38" s="19"/>
      <c r="P38" s="19"/>
    </row>
    <row r="39" spans="1:16" ht="16" customHeight="1" x14ac:dyDescent="0.15">
      <c r="A39" s="6"/>
      <c r="E39" s="23" t="s">
        <v>67</v>
      </c>
      <c r="F39" s="19"/>
      <c r="G39" s="19"/>
      <c r="H39" s="19"/>
      <c r="I39" s="19"/>
      <c r="J39" s="20"/>
      <c r="K39" s="24"/>
      <c r="L39" s="19"/>
      <c r="M39" s="19" t="s">
        <v>68</v>
      </c>
      <c r="N39" s="19"/>
      <c r="O39" s="19"/>
      <c r="P39" s="19"/>
    </row>
    <row r="40" spans="1:16" ht="20" customHeight="1" x14ac:dyDescent="0.15">
      <c r="A40" s="3"/>
      <c r="E40" s="25" t="s">
        <v>69</v>
      </c>
      <c r="F40" s="19"/>
      <c r="G40" s="19"/>
      <c r="H40" s="19"/>
      <c r="I40" s="19"/>
      <c r="J40" s="19"/>
      <c r="K40" s="24"/>
      <c r="L40" s="19"/>
      <c r="M40" s="32" t="s">
        <v>52</v>
      </c>
      <c r="N40" s="19"/>
      <c r="O40" s="19" t="s">
        <v>71</v>
      </c>
      <c r="P40" s="19"/>
    </row>
    <row r="41" spans="1:16" ht="19" customHeight="1" x14ac:dyDescent="0.15">
      <c r="E41" s="23" t="s">
        <v>70</v>
      </c>
      <c r="F41" s="19"/>
      <c r="G41" s="19"/>
      <c r="H41" s="20"/>
      <c r="I41" s="20"/>
      <c r="J41" s="20"/>
      <c r="K41" s="24"/>
      <c r="L41" s="19"/>
      <c r="M41" s="19"/>
      <c r="N41" s="19"/>
      <c r="O41" s="19"/>
      <c r="P41" s="19"/>
    </row>
    <row r="42" spans="1:16" ht="19" customHeight="1" x14ac:dyDescent="0.15">
      <c r="E42" s="23" t="s">
        <v>72</v>
      </c>
      <c r="F42" s="19"/>
      <c r="G42" s="19"/>
      <c r="H42" s="19"/>
      <c r="I42" s="19"/>
      <c r="J42" s="19"/>
      <c r="K42" s="24"/>
      <c r="L42" s="19"/>
      <c r="M42" s="19"/>
      <c r="N42" s="19"/>
      <c r="O42" s="19"/>
      <c r="P42" s="19"/>
    </row>
    <row r="43" spans="1:16" ht="20" customHeight="1" x14ac:dyDescent="0.15">
      <c r="E43" s="26"/>
      <c r="F43" s="27"/>
      <c r="G43" s="27"/>
      <c r="H43" s="28"/>
      <c r="I43" s="28"/>
      <c r="J43" s="27"/>
      <c r="K43" s="29"/>
      <c r="L43" s="20"/>
      <c r="M43" s="19"/>
      <c r="N43" s="19"/>
      <c r="O43" s="19"/>
      <c r="P43" s="19"/>
    </row>
    <row r="44" spans="1:16" ht="13" x14ac:dyDescent="0.15">
      <c r="E44" s="20"/>
      <c r="F44" s="20"/>
      <c r="G44" s="19"/>
      <c r="H44" s="19"/>
      <c r="I44" s="20"/>
      <c r="J44" s="19"/>
      <c r="K44" s="19"/>
      <c r="L44" s="19"/>
      <c r="M44" s="19"/>
      <c r="N44" s="19"/>
      <c r="O44" s="19"/>
      <c r="P44" s="19"/>
    </row>
    <row r="45" spans="1:16" ht="13" x14ac:dyDescent="0.15">
      <c r="G45" s="18"/>
      <c r="H45" s="18"/>
      <c r="K45" s="20"/>
      <c r="L45" s="18"/>
    </row>
    <row r="46" spans="1:16" ht="18" x14ac:dyDescent="0.2">
      <c r="D46" s="17"/>
      <c r="E46" s="21"/>
      <c r="F46" s="22"/>
      <c r="G46" s="18"/>
      <c r="H46" s="18"/>
      <c r="I46" s="18"/>
    </row>
    <row r="47" spans="1:16" ht="18" x14ac:dyDescent="0.2">
      <c r="F47" s="21"/>
      <c r="G47" s="18"/>
      <c r="L47" s="18"/>
    </row>
    <row r="48" spans="1:16" x14ac:dyDescent="0.15">
      <c r="G48" s="18"/>
    </row>
  </sheetData>
  <mergeCells count="11">
    <mergeCell ref="E38:K38"/>
    <mergeCell ref="F1:M1"/>
    <mergeCell ref="E36:J37"/>
    <mergeCell ref="E34:K34"/>
    <mergeCell ref="M16:O16"/>
    <mergeCell ref="A26:C27"/>
    <mergeCell ref="A7:C7"/>
    <mergeCell ref="A9:C11"/>
    <mergeCell ref="A13:C16"/>
    <mergeCell ref="A18:C24"/>
    <mergeCell ref="A25:C25"/>
  </mergeCells>
  <phoneticPr fontId="2"/>
  <hyperlinks>
    <hyperlink ref="M40" r:id="rId1" xr:uid="{171F4A09-690F-2F4A-BE28-AFE54C81DFA9}"/>
    <hyperlink ref="A25:C25" r:id="rId2" display="www.westcoat.com" xr:uid="{32E8002F-B5F4-4A91-A556-444E675E5DE8}"/>
  </hyperlinks>
  <printOptions horizontalCentered="1"/>
  <pageMargins left="0.25" right="0.25" top="1.25" bottom="0.25" header="0" footer="0"/>
  <pageSetup scale="72" orientation="landscape" horizontalDpi="4294967292" verticalDpi="4294967292"/>
  <headerFooter alignWithMargins="0">
    <oddFooter>&amp;RALXMaterialTemplate 8/12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41896-0E28-4948-85AA-31664E5523D7}">
  <dimension ref="A1"/>
  <sheetViews>
    <sheetView workbookViewId="0"/>
  </sheetViews>
  <sheetFormatPr baseColWidth="10" defaultColWidth="11.5" defaultRowHeight="13" x14ac:dyDescent="0.2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9CAB4-A042-D74A-B9C4-78384A5869A2}">
  <dimension ref="A1"/>
  <sheetViews>
    <sheetView workbookViewId="0"/>
  </sheetViews>
  <sheetFormatPr baseColWidth="10" defaultColWidth="11.5" defaultRowHeight="13" x14ac:dyDescent="0.2"/>
  <sheetData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28a0bb7-5787-43c2-ac9e-60783a889684" xsi:nil="true"/>
    <lcf76f155ced4ddcb4097134ff3c332f xmlns="477a1f39-f013-4518-8313-ab98e0117f31">
      <Terms xmlns="http://schemas.microsoft.com/office/infopath/2007/PartnerControls"/>
    </lcf76f155ced4ddcb4097134ff3c332f>
    <_Flow_SignoffStatus xmlns="477a1f39-f013-4518-8313-ab98e0117f3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98D0E343FE984EA83046CC49C980A1" ma:contentTypeVersion="27" ma:contentTypeDescription="Create a new document." ma:contentTypeScope="" ma:versionID="18890bc448375fcc3db18820b98eda20">
  <xsd:schema xmlns:xsd="http://www.w3.org/2001/XMLSchema" xmlns:xs="http://www.w3.org/2001/XMLSchema" xmlns:p="http://schemas.microsoft.com/office/2006/metadata/properties" xmlns:ns2="d28a0bb7-5787-43c2-ac9e-60783a889684" xmlns:ns3="477a1f39-f013-4518-8313-ab98e0117f31" targetNamespace="http://schemas.microsoft.com/office/2006/metadata/properties" ma:root="true" ma:fieldsID="a571764da893ec1816c26a76feeea3b8" ns2:_="" ns3:_="">
    <xsd:import namespace="d28a0bb7-5787-43c2-ac9e-60783a889684"/>
    <xsd:import namespace="477a1f39-f013-4518-8313-ab98e0117f3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MediaServiceObjectDetectorVersions" minOccurs="0"/>
                <xsd:element ref="ns3:_Flow_SignoffStatu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8a0bb7-5787-43c2-ac9e-60783a8896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3" nillable="true" ma:displayName="Taxonomy Catch All Column" ma:hidden="true" ma:list="{acb4c1a8-7f39-424f-826e-8a419ffcdf9f}" ma:internalName="TaxCatchAll" ma:showField="CatchAllData" ma:web="d28a0bb7-5787-43c2-ac9e-60783a8896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7a1f39-f013-4518-8313-ab98e0117f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da64bba6-f4ab-472e-a025-1cf9135d8c2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7" nillable="true" ma:displayName="Sign-off status" ma:internalName="Sign_x002d_off_x0020_status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D245C3-28BA-4DDC-8983-D5ABAFE5D9E4}">
  <ds:schemaRefs>
    <ds:schemaRef ds:uri="http://schemas.microsoft.com/office/2006/metadata/properties"/>
    <ds:schemaRef ds:uri="http://schemas.microsoft.com/office/infopath/2007/PartnerControls"/>
    <ds:schemaRef ds:uri="d28a0bb7-5787-43c2-ac9e-60783a889684"/>
    <ds:schemaRef ds:uri="477a1f39-f013-4518-8313-ab98e0117f31"/>
  </ds:schemaRefs>
</ds:datastoreItem>
</file>

<file path=customXml/itemProps2.xml><?xml version="1.0" encoding="utf-8"?>
<ds:datastoreItem xmlns:ds="http://schemas.openxmlformats.org/officeDocument/2006/customXml" ds:itemID="{010337B5-20B6-48C3-B5FA-DE986B6E71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73ABDD-9C3A-4E73-B855-7308108E98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8a0bb7-5787-43c2-ac9e-60783a889684"/>
    <ds:schemaRef ds:uri="477a1f39-f013-4518-8313-ab98e0117f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.</dc:creator>
  <cp:keywords/>
  <dc:description/>
  <cp:lastModifiedBy>Michelle Cook</cp:lastModifiedBy>
  <cp:revision/>
  <dcterms:created xsi:type="dcterms:W3CDTF">1998-12-10T19:24:37Z</dcterms:created>
  <dcterms:modified xsi:type="dcterms:W3CDTF">2026-02-09T16:51:11Z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0x010100E698D0E343FE984EA83046CC49C980A1</vt:lpwstr>
  </property>
  <property fmtid="{D5CDD505-2E9C-101B-9397-08002B2CF9AE}" pid="3" name="MediaServiceImageTags">
    <vt:lpwstr/>
  </property>
</Properties>
</file>